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KAAVOITUS\Vihertehokkuus\Vihertehokkuus 2020 Valmiit materiaalit\"/>
    </mc:Choice>
  </mc:AlternateContent>
  <bookViews>
    <workbookView xWindow="0" yWindow="0" windowWidth="19368" windowHeight="8616"/>
  </bookViews>
  <sheets>
    <sheet name="Beräknare" sheetId="1" r:id="rId1"/>
    <sheet name="Instruktioner"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5" i="1" l="1"/>
  <c r="F45" i="1" l="1"/>
  <c r="F44" i="1"/>
  <c r="F43" i="1" l="1"/>
  <c r="F46" i="1" l="1"/>
  <c r="F42" i="1"/>
  <c r="F41" i="1"/>
  <c r="F40" i="1"/>
  <c r="F39" i="1"/>
  <c r="F38" i="1"/>
  <c r="F36" i="1"/>
  <c r="F34" i="1"/>
  <c r="F33" i="1"/>
  <c r="F32" i="1"/>
  <c r="F31" i="1"/>
  <c r="F29" i="1"/>
  <c r="F28" i="1"/>
  <c r="F26" i="1"/>
  <c r="F25" i="1"/>
  <c r="F24" i="1"/>
  <c r="F23" i="1"/>
  <c r="F21" i="1"/>
  <c r="F20" i="1"/>
  <c r="F19" i="1"/>
  <c r="F18" i="1"/>
  <c r="F17" i="1"/>
  <c r="F16" i="1"/>
  <c r="F15" i="1"/>
  <c r="F14" i="1"/>
  <c r="F13" i="1"/>
  <c r="F11" i="1"/>
  <c r="F10" i="1"/>
  <c r="F9" i="1"/>
  <c r="F8" i="1"/>
  <c r="F7" i="1"/>
  <c r="F6" i="1"/>
  <c r="F5" i="1"/>
  <c r="F48" i="1" l="1"/>
  <c r="F50" i="1" s="1"/>
</calcChain>
</file>

<file path=xl/sharedStrings.xml><?xml version="1.0" encoding="utf-8"?>
<sst xmlns="http://schemas.openxmlformats.org/spreadsheetml/2006/main" count="115" uniqueCount="78">
  <si>
    <t>m²</t>
  </si>
  <si>
    <t>m³</t>
  </si>
  <si>
    <t xml:space="preserve">
</t>
  </si>
  <si>
    <t>(Fyll i!)</t>
  </si>
  <si>
    <t xml:space="preserve">VÄXTLIGHET OCH MARK SOM SKA BEVARAS
</t>
  </si>
  <si>
    <t>Stort träd i gott skick som ska bevaras, höjd ≥ 3m (som fullvuxet höjd &gt; 10 m eller trädkronan täcker en yta på &gt; 40 m²)</t>
  </si>
  <si>
    <t>Stort träd i gott skick som ska bevaras, höjd &lt; 3m (som fullvuxet höjd &gt; 10 m eller trädkronan täcker &gt; 40 m²)</t>
  </si>
  <si>
    <t>Stora buskar som ska bevaras (när de är fullvuxna täcker bladverket en yta på ≥ 3 m²)</t>
  </si>
  <si>
    <t>Naturäng eller naturenlig undervegetation som ska bevaras</t>
  </si>
  <si>
    <t xml:space="preserve">Berg i dagen som ska bevaras </t>
  </si>
  <si>
    <t>Odlingslådor (växtunderlaget saknar kontakt med marken)</t>
  </si>
  <si>
    <t>Bärbuskar med ätliga bär</t>
  </si>
  <si>
    <t>Fruktträd med ätliga frukter</t>
  </si>
  <si>
    <t>Skuggande litet träd söder eller sydväst om byggnad (i synnerhet lövträd gynnas)</t>
  </si>
  <si>
    <t>Skuggande stort träd söder eller sydväst om byggnad (i synnerhet lövträd gynnas)</t>
  </si>
  <si>
    <t>Insamling av dagvatten från halvgenomsläppliga ytor till bevattningsvatten eller kontrollerad ledning till genomsläpplig växtlighet på marken</t>
  </si>
  <si>
    <t>Insamling av dagvatten från ogenomsläppliga ytor till bevattningsvatten eller kontrollerad ledning till genomsläpplig växtlighet på marken</t>
  </si>
  <si>
    <t>Genomsläppliga ytor (t.ex. grus- och sandytor)</t>
  </si>
  <si>
    <t>Halvgenomsläppliga ytor (t.ex. gräsarmeringssten, stenmjöl)</t>
  </si>
  <si>
    <t>Fetknoppstak, växtunderlaget 6-8 cm tjockt</t>
  </si>
  <si>
    <t>Takträdgård, växtunderlaget 20–100 cm tjockt</t>
  </si>
  <si>
    <t>Grönväggar och -fasader (vertikal yta)</t>
  </si>
  <si>
    <t>Gräsmatta</t>
  </si>
  <si>
    <t>Trädgårdsland eller odlingslådor där växtunderlaget är i kontakt med marken</t>
  </si>
  <si>
    <t>Äng eller mår</t>
  </si>
  <si>
    <t>Fleråriga klängväxter</t>
  </si>
  <si>
    <t>Perenner</t>
  </si>
  <si>
    <t xml:space="preserve">Övriga buskar  </t>
  </si>
  <si>
    <t>Stort träd (som fullvuxet höjd &gt; 10 m eller trädkronan täcker en yta på &gt; 40 m²)</t>
  </si>
  <si>
    <t>ÖVRIG VÄXTLIGHET</t>
  </si>
  <si>
    <r>
      <rPr>
        <sz val="11"/>
        <color theme="1"/>
        <rFont val="Arial Rounded MT Bold"/>
        <family val="2"/>
      </rPr>
      <t xml:space="preserve">GRÖNTAK OCH -VÄGGAR
</t>
    </r>
    <r>
      <rPr>
        <sz val="14"/>
        <color theme="1"/>
        <rFont val="Arial Rounded MT Bold"/>
        <family val="2"/>
      </rPr>
      <t xml:space="preserve">
</t>
    </r>
  </si>
  <si>
    <t>YTOR</t>
  </si>
  <si>
    <t xml:space="preserve">BONUS-
ELEMENT
</t>
  </si>
  <si>
    <t>Objektets namn och adress:</t>
  </si>
  <si>
    <t>Datum</t>
  </si>
  <si>
    <t>Enhet</t>
  </si>
  <si>
    <t>st</t>
  </si>
  <si>
    <t>TOMTENS/KVARTERETS GRÖNFAKTOR:</t>
  </si>
  <si>
    <t>Definitioner av elementen</t>
  </si>
  <si>
    <r>
      <t>Äng</t>
    </r>
    <r>
      <rPr>
        <sz val="11"/>
        <color theme="1"/>
        <rFont val="Arial Rounded MT Bold"/>
        <family val="2"/>
      </rPr>
      <t xml:space="preserve">
Med äng avses markområden i naturtillstånd eller naturlikande tillstånd där det finns växter med örtstam. En äng sköts i regel så att den slås 1-2 gånger under sommaren.</t>
    </r>
    <r>
      <rPr>
        <b/>
        <sz val="11"/>
        <color theme="1"/>
        <rFont val="Arial Rounded MT Bold"/>
        <family val="2"/>
      </rPr>
      <t xml:space="preserve">
</t>
    </r>
  </si>
  <si>
    <r>
      <t xml:space="preserve">Mår
</t>
    </r>
    <r>
      <rPr>
        <sz val="11"/>
        <color theme="1"/>
        <rFont val="Arial Rounded MT Bold"/>
        <family val="2"/>
      </rPr>
      <t>Med mår avses en skogsmatta som är täckt av risvegetation och som exempelvis kan flyttas till gårdar från skogen, då avverkning är på kommande.</t>
    </r>
    <r>
      <rPr>
        <b/>
        <sz val="11"/>
        <color theme="1"/>
        <rFont val="Arial Rounded MT Bold"/>
        <family val="2"/>
      </rPr>
      <t xml:space="preserve">
</t>
    </r>
  </si>
  <si>
    <r>
      <rPr>
        <b/>
        <sz val="11"/>
        <color theme="1"/>
        <rFont val="Arial Rounded MT Bold"/>
        <family val="2"/>
      </rPr>
      <t>Gräsmatta</t>
    </r>
    <r>
      <rPr>
        <sz val="11"/>
        <color theme="1"/>
        <rFont val="Arial Rounded MT Bold"/>
        <family val="2"/>
      </rPr>
      <t xml:space="preserve">
Med gräsmatta avses grönområden där det huvudsakligen växer gräs och som underhålls regelbundet exempelvis genom klippning.
</t>
    </r>
  </si>
  <si>
    <r>
      <rPr>
        <b/>
        <sz val="11"/>
        <color theme="1"/>
        <rFont val="Arial Rounded MT Bold"/>
        <family val="2"/>
      </rPr>
      <t xml:space="preserve">Grönväggar och -fasader 
</t>
    </r>
    <r>
      <rPr>
        <sz val="11"/>
        <color theme="1"/>
        <rFont val="Arial Rounded MT Bold"/>
        <family val="2"/>
      </rPr>
      <t>En grönvägg är en vägg som är täckt av växter och med växtunderlag på väggen. Grönfasaderna utgörs av byggnadsfasader som är täckta av växtlighet, där växternas växtunderlag finns i en separat konstruktion eller i marken fristående från väggen. Som yta för elementet räknas den yta av väggen som växtligheten uppskattas täcka.</t>
    </r>
  </si>
  <si>
    <r>
      <rPr>
        <b/>
        <sz val="11"/>
        <color theme="1"/>
        <rFont val="Arial Rounded MT Bold"/>
        <family val="2"/>
      </rPr>
      <t>Dagvattenbassängerna och -sänkorna</t>
    </r>
    <r>
      <rPr>
        <sz val="11"/>
        <color theme="1"/>
        <rFont val="Arial Rounded MT Bold"/>
        <family val="2"/>
      </rPr>
      <t xml:space="preserve"> är områden som är lägre än den omgivande terrängen och där dagvattnet fördröjs och i mån av möjlighet infiltreras. Infiltrerande strukturer kan genomföras på platser med genomsläpplig mark. </t>
    </r>
    <r>
      <rPr>
        <b/>
        <sz val="11"/>
        <color theme="1"/>
        <rFont val="Arial Rounded MT Bold"/>
        <family val="2"/>
      </rPr>
      <t xml:space="preserve">
</t>
    </r>
    <r>
      <rPr>
        <sz val="11"/>
        <color theme="1"/>
        <rFont val="Arial Rounded MT Bold"/>
        <family val="2"/>
      </rPr>
      <t xml:space="preserve">
</t>
    </r>
  </si>
  <si>
    <r>
      <t xml:space="preserve">Biofiltreringsbassängerna och -sänkorna </t>
    </r>
    <r>
      <rPr>
        <sz val="11"/>
        <color theme="1"/>
        <rFont val="Arial Rounded MT Bold"/>
        <family val="2"/>
      </rPr>
      <t>är infiltreringsbassänger och -sänkor täckta av växtlighet och med extra bra vattenreningseffekt tack vara rikligt med växtlighet och filtrerande markskikt. I planen bör anges hurdana reningsprocesser det är meningen att genomföra på biofiltreringsområdet.</t>
    </r>
    <r>
      <rPr>
        <b/>
        <sz val="11"/>
        <color theme="1"/>
        <rFont val="Arial Rounded MT Bold"/>
        <family val="2"/>
      </rPr>
      <t xml:space="preserve">
</t>
    </r>
  </si>
  <si>
    <r>
      <t xml:space="preserve">  </t>
    </r>
    <r>
      <rPr>
        <sz val="20"/>
        <color rgb="FF000A8C"/>
        <rFont val="Arial Rounded MT Bold"/>
        <family val="2"/>
      </rPr>
      <t>GRÖNFAKTORBERÄKNARE</t>
    </r>
  </si>
  <si>
    <t>Stora buskar (när de är fullvuxna täcker bladverket en yta på ≥ 3 m²)</t>
  </si>
  <si>
    <r>
      <t xml:space="preserve">Ängs- eller </t>
    </r>
    <r>
      <rPr>
        <sz val="11"/>
        <rFont val="Arial Rounded MT Bold"/>
        <family val="2"/>
      </rPr>
      <t>gräs</t>
    </r>
    <r>
      <rPr>
        <sz val="11"/>
        <color theme="1"/>
        <rFont val="Arial Rounded MT Bold"/>
        <family val="2"/>
      </rPr>
      <t xml:space="preserve">tak, växtunderlaget 15–30 cm tjockt </t>
    </r>
  </si>
  <si>
    <r>
      <t xml:space="preserve">Ledning av dagvatten från ogenomsläppliga ytor till anlagda </t>
    </r>
    <r>
      <rPr>
        <sz val="11"/>
        <rFont val="Arial Rounded MT Bold"/>
        <family val="2"/>
      </rPr>
      <t>vattenelement</t>
    </r>
    <r>
      <rPr>
        <sz val="11"/>
        <color theme="1"/>
        <rFont val="Arial Rounded MT Bold"/>
        <family val="2"/>
      </rPr>
      <t>, såsom dammar och bäckar, där vattnet byts ut/cirkulerar</t>
    </r>
  </si>
  <si>
    <r>
      <t>Ledning av dagvatten från halvgenomsläppliga ytor till anlagda vatten</t>
    </r>
    <r>
      <rPr>
        <sz val="11"/>
        <rFont val="Arial Rounded MT Bold"/>
        <family val="2"/>
      </rPr>
      <t xml:space="preserve">element, </t>
    </r>
    <r>
      <rPr>
        <sz val="11"/>
        <color theme="1"/>
        <rFont val="Arial Rounded MT Bold"/>
        <family val="2"/>
      </rPr>
      <t>såsom dammar och bäckar, där vattnet byts ut/cirkulerar</t>
    </r>
  </si>
  <si>
    <r>
      <rPr>
        <b/>
        <sz val="11"/>
        <color theme="1"/>
        <rFont val="Arial Rounded MT Bold"/>
        <family val="2"/>
      </rPr>
      <t>Ogenomsläppliga och halvgenomsläppliga ytor</t>
    </r>
    <r>
      <rPr>
        <sz val="11"/>
        <color theme="1"/>
        <rFont val="Arial Rounded MT Bold"/>
        <family val="2"/>
      </rPr>
      <t xml:space="preserve">
Ytor som inte släpper igenom vatten är t.ex. takytor, asfalt, betong, plattläggning med sluten fog och säkerhetsunderlag som består av ogenomsläppligt material. Avrinningskoefficienten på dylika områden är ca 0,7-1. Plattor på gårdar kan också ha fogar av sand, varvid vatten kan absorberas i marken via fogarna och avrinningskoefficienten minskar en aning.
Som halvgenomsläppliga ytor räknas t.ex. stenmjöl och gräsarmeringssten med en avrinningskoefficient på ca 0,5. Även plattläggning med breda fogar (≥20 mm) som består av makadam eller annat material som släpper igenom vatten bra eller sådd växtlighet kan räknas som halvgenomsläppliga ytor. Terrasser utan tak räknas som halvgenomsläppliga ytor om regnvattnet rinner mellan bräderna till markytan och absorberas i marken.
</t>
    </r>
    <r>
      <rPr>
        <b/>
        <sz val="11"/>
        <color theme="1"/>
        <rFont val="Calibri"/>
        <family val="2"/>
        <scheme val="minor"/>
      </rPr>
      <t/>
    </r>
  </si>
  <si>
    <t>Mängd
(Fyll i!)</t>
  </si>
  <si>
    <r>
      <t xml:space="preserve">Litet träd i gott skick som ska bevaras, höjd ≥ 3m,
(som fullvuxet höjd ≤ 10 m och trädkronan täcker en yta på ≤ 40 m²) eller </t>
    </r>
    <r>
      <rPr>
        <sz val="11"/>
        <rFont val="Arial Rounded MT Bold"/>
        <family val="2"/>
      </rPr>
      <t xml:space="preserve">ett pelarformigt </t>
    </r>
    <r>
      <rPr>
        <sz val="11"/>
        <color theme="1"/>
        <rFont val="Arial Rounded MT Bold"/>
        <family val="2"/>
      </rPr>
      <t>träd som ska bevaras</t>
    </r>
  </si>
  <si>
    <r>
      <t xml:space="preserve">Litet träd i gott skick som ska bevaras, höjd &lt; 3m (som fullvuxet höjd ≤ 10 m och trädkronan täcker ≤ 40 m²) eller </t>
    </r>
    <r>
      <rPr>
        <sz val="11"/>
        <rFont val="Arial Rounded MT Bold"/>
        <family val="2"/>
      </rPr>
      <t xml:space="preserve">ett pelarformigt </t>
    </r>
    <r>
      <rPr>
        <sz val="11"/>
        <color theme="1"/>
        <rFont val="Arial Rounded MT Bold"/>
        <family val="2"/>
      </rPr>
      <t>träd som ska bevaras</t>
    </r>
  </si>
  <si>
    <r>
      <t>Litet träd (som fullvuxet en höjd på ≤ 10 m och trädkronan täcker en yta på ≤ 40 m²), pelar</t>
    </r>
    <r>
      <rPr>
        <sz val="11"/>
        <rFont val="Arial Rounded MT Bold"/>
        <family val="2"/>
      </rPr>
      <t xml:space="preserve">formigt </t>
    </r>
    <r>
      <rPr>
        <sz val="11"/>
        <color theme="1"/>
        <rFont val="Arial Rounded MT Bold"/>
        <family val="2"/>
      </rPr>
      <t>träd eller träd på gårdsdäck</t>
    </r>
  </si>
  <si>
    <r>
      <t xml:space="preserve">Dagvattenschakten och -behållarna </t>
    </r>
    <r>
      <rPr>
        <sz val="11"/>
        <color theme="1"/>
        <rFont val="Arial Rounded MT Bold"/>
        <family val="2"/>
      </rPr>
      <t>finns huvudsakligen under marken. I dem fördröjs och eventuellt infiltreras dagvatten.</t>
    </r>
  </si>
  <si>
    <t>Dagvattenschakt eller -behållare (underjordisk, enhet kubikmeter)</t>
  </si>
  <si>
    <t>Koefficient</t>
  </si>
  <si>
    <t>Värde</t>
  </si>
  <si>
    <r>
      <rPr>
        <sz val="11"/>
        <color theme="1"/>
        <rFont val="Arial Rounded MT Bold"/>
        <family val="2"/>
      </rPr>
      <t>DAGVATTEN-KONSTRUKTIONER</t>
    </r>
    <r>
      <rPr>
        <sz val="11"/>
        <color theme="1"/>
        <rFont val="Calibri"/>
        <family val="2"/>
        <scheme val="minor"/>
      </rPr>
      <t xml:space="preserve">
</t>
    </r>
  </si>
  <si>
    <t>Beräkning av grönfaktorn</t>
  </si>
  <si>
    <t>(sammanladga) Värdet på tomtens/kvarterets ekologiskt effektiva element:</t>
  </si>
  <si>
    <t>Dagvattensänka eller -bassäng med yta av stenmaterial</t>
  </si>
  <si>
    <t xml:space="preserve">Dagvattensänka eller -bassäng med växtlighetsyta </t>
  </si>
  <si>
    <t>Dagvattensänka eller -bassäng med mångsidig och flerskiktad växtlighet</t>
  </si>
  <si>
    <t>Biofiltreringsbassäng eller -sänka</t>
  </si>
  <si>
    <r>
      <t>Damm, våtmark eller</t>
    </r>
    <r>
      <rPr>
        <sz val="11"/>
        <color rgb="FFFF0000"/>
        <rFont val="Arial Rounded MT Bold"/>
        <family val="2"/>
      </rPr>
      <t xml:space="preserve"> </t>
    </r>
    <r>
      <rPr>
        <sz val="11"/>
        <rFont val="Arial Rounded MT Bold"/>
        <family val="2"/>
      </rPr>
      <t>översvämnings</t>
    </r>
    <r>
      <rPr>
        <sz val="11"/>
        <color theme="1"/>
        <rFont val="Arial Rounded MT Bold"/>
        <family val="2"/>
      </rPr>
      <t>äng med naturlig växtlighet (marken hålls fuktig, varaktig vattenyta under åtminstone en del av året)</t>
    </r>
  </si>
  <si>
    <t>Ekologiskt effektiva element (grönfaktorelement)</t>
  </si>
  <si>
    <t xml:space="preserve">Grönfaktorn för ett område (t.ex. en tomt eller ett kvarter) beräknas enligt värdet på områdets ekologiskt effektiva element i förhållande till områdets storlek. </t>
  </si>
  <si>
    <r>
      <t xml:space="preserve">Det som beräknas som ekologiskt effektiva element och deras vikt är angivna i tabellen på fliken </t>
    </r>
    <r>
      <rPr>
        <sz val="11"/>
        <color theme="1"/>
        <rFont val="Arial Rounded MT Bold"/>
        <family val="2"/>
      </rPr>
      <t>Beräknare. I beräknaren inmatas uppgifter om mängden grönfaktorelement på området och hela områdets areal. Utgående från de här uppgifterna beräknas grönfaktorn för området.</t>
    </r>
  </si>
  <si>
    <t>INSTRUKTIONER</t>
  </si>
  <si>
    <t>BERÄKNARE</t>
  </si>
  <si>
    <r>
      <rPr>
        <b/>
        <sz val="11"/>
        <color theme="1"/>
        <rFont val="Arial Rounded MT Bold"/>
        <family val="2"/>
      </rPr>
      <t>Takträdgårdens</t>
    </r>
    <r>
      <rPr>
        <sz val="11"/>
        <color theme="1"/>
        <rFont val="Arial Rounded MT Bold"/>
        <family val="2"/>
      </rPr>
      <t xml:space="preserve"> växtunderlag är 20–100 cm tjockt. I takträdgårdar kan det finnas fler växtlighetstyper och växtligheten kan bestå av flera skikt. I regel är det också möjligt att vistas i takträdgårdar. 
(Obs! Däcksgårdarna är inte takträdgårdar utan deras värde beräknas utgående från de grönfaktorelement som de innehåller, på samma sätt som för de gårdar som finns direkt på marken.)
Växtunderlaget på </t>
    </r>
    <r>
      <rPr>
        <b/>
        <sz val="11"/>
        <color theme="1"/>
        <rFont val="Arial Rounded MT Bold"/>
        <family val="2"/>
      </rPr>
      <t xml:space="preserve">ängs- eller grästak </t>
    </r>
    <r>
      <rPr>
        <sz val="11"/>
        <color theme="1"/>
        <rFont val="Arial Rounded MT Bold"/>
        <family val="2"/>
      </rPr>
      <t xml:space="preserve">är 15–30 cm tjockt. På taket kan det växa ängsväxter, gräs samt perenner som växer på torr mark och lökväxter.
På ett </t>
    </r>
    <r>
      <rPr>
        <b/>
        <sz val="11"/>
        <color theme="1"/>
        <rFont val="Arial Rounded MT Bold"/>
        <family val="2"/>
      </rPr>
      <t>fetknoppstak</t>
    </r>
    <r>
      <rPr>
        <sz val="11"/>
        <color theme="1"/>
        <rFont val="Arial Rounded MT Bold"/>
        <family val="2"/>
      </rPr>
      <t xml:space="preserve"> är växtunderlaget 6-8 cm tjockt. På taket växer fetknopp, eventuellt mossa och därtill anspråkslösa fältväxter och små lökväxter. Arter som hör till den finländska naturen bör gynnas och eventuella skadliga främmande arter bör undvikas.
</t>
    </r>
  </si>
  <si>
    <r>
      <rPr>
        <b/>
        <sz val="11"/>
        <color theme="1"/>
        <rFont val="Arial Rounded MT Bold"/>
        <family val="2"/>
      </rPr>
      <t>Exempel på beräkning:</t>
    </r>
    <r>
      <rPr>
        <sz val="11"/>
        <color theme="1"/>
        <rFont val="Arial Rounded MT Bold"/>
        <family val="2"/>
      </rPr>
      <t xml:space="preserve">
Tomtens totala areal är 1000 m².
På tomten planeras en gräsmatta som omfattar 220 m²,
5 stora träd, varav 3 skuggar byggnaden i söder,
50 m² små buskar, varav 4 stycken är bärbuskar,
200 m² ogenomsläpplig plattbeläggning, från vilken dagvattnet leds till växtlighet,
510 m² takyta, från vilken dagvattnet samlas upp till bevattningsvatten
samt 20 m² grönsaksland.
Tomtens grönfaktor är:
( 220 x 1,1
+ 5 x 100  +  3 x 20,0
+ 50 x 1,4  +  4 x 4,0
+ 200 x 0,7
+ 510 x 0,7 
+ 20 x 2,2 )
/1000
= 1,366 
≈ 1,4
</t>
    </r>
  </si>
  <si>
    <r>
      <t xml:space="preserve">
Träd
</t>
    </r>
    <r>
      <rPr>
        <sz val="11"/>
        <color theme="1"/>
        <rFont val="Arial Rounded MT Bold"/>
        <family val="2"/>
      </rPr>
      <t xml:space="preserve">Om ett träd som fullvuxet är högre än 10 m eller om den markyta som bladverket täcker är större än 40 m², räknas trädet som stort. I annat fall räknas trädet som litet. Pelarformiga träd och träd som planteras på gårdsdäck räknas alltid som små träd. Pelarformiga träd har jämförelsevis litet bladverk och träd som planteras på gårdsdäck har i allmänhet en kort livscykel.
</t>
    </r>
  </si>
  <si>
    <r>
      <t xml:space="preserve">
Buskar
</t>
    </r>
    <r>
      <rPr>
        <sz val="11"/>
        <color theme="1"/>
        <rFont val="Arial Rounded MT Bold"/>
        <family val="2"/>
      </rPr>
      <t xml:space="preserve">Om en fullvuxen buskes bladverk täcker en yta på minst 3 m², räknas busken som stor. Mindre buskar än det klassificeras som "Övriga buskar". Även buskar som planteras tätt som häckar som ska klippas räknas alltid som "övriga buskar".
</t>
    </r>
  </si>
  <si>
    <r>
      <t xml:space="preserve">Bonuselement </t>
    </r>
    <r>
      <rPr>
        <sz val="11"/>
        <color theme="1"/>
        <rFont val="Arial Rounded MT Bold"/>
        <family val="2"/>
      </rPr>
      <t xml:space="preserve">är element som kan höja värdet på områdets ekologiskt effektiva element på ytor eller antal som redan har beräknats en gång. Exempelvis plattläggning på 10 m² med genomsläppliga fogar ökar värdet på tomtens ekologiskt effektiva element dels med koefficienten 1 på grund av den halvgenomsläppliga ytan, och om dagvatten därtill leds från det plattbelagda området till ett område med växtlighet, ökar värdet med koefficienten 0,2. Värdet på detta 10 m² stora plattbelagda området är därmed 10 x 1 + 10 x 0,2 = 12.
Utöver på gårdsområdet kan det finnas ogenomsläppliga ytor på byggnadernas tak och det lönar sig också att utnyttja dagvattnet från taken.
</t>
    </r>
  </si>
  <si>
    <t>Tomtens/kvarterets areal (m²)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</si>
</sst>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2"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sz val="20"/>
      <color theme="1"/>
      <name val="Calibri"/>
      <family val="2"/>
      <scheme val="minor"/>
    </font>
    <font>
      <sz val="14"/>
      <color rgb="FF6EC8D2"/>
      <name val="Arial Rounded MT Bold"/>
      <family val="2"/>
    </font>
    <font>
      <sz val="12"/>
      <color rgb="FF6EC8D2"/>
      <name val="Arial Rounded MT Bold"/>
      <family val="2"/>
    </font>
    <font>
      <sz val="11"/>
      <name val="Arial Rounded MT Bold"/>
      <family val="2"/>
    </font>
    <font>
      <sz val="11"/>
      <color theme="1"/>
      <name val="Arial Rounded MT Bold"/>
      <family val="2"/>
    </font>
    <font>
      <b/>
      <sz val="11"/>
      <color theme="1"/>
      <name val="Arial Rounded MT Bold"/>
      <family val="2"/>
    </font>
    <font>
      <sz val="20"/>
      <color rgb="FF000A8C"/>
      <name val="Arial Rounded MT Bold"/>
      <family val="2"/>
    </font>
    <font>
      <sz val="14"/>
      <color theme="1"/>
      <name val="Arial Rounded MT Bold"/>
      <family val="2"/>
    </font>
    <font>
      <sz val="14"/>
      <name val="Arial Rounded MT Bold"/>
      <family val="2"/>
    </font>
    <font>
      <sz val="11"/>
      <color rgb="FF6EC8D2"/>
      <name val="Calibri"/>
      <family val="2"/>
      <scheme val="minor"/>
    </font>
    <font>
      <b/>
      <sz val="11"/>
      <color rgb="FFA5DDE3"/>
      <name val="Arial Rounded MT Bold"/>
      <family val="2"/>
    </font>
    <font>
      <sz val="11"/>
      <color rgb="FFA5DDE3"/>
      <name val="Calibri"/>
      <family val="2"/>
      <scheme val="minor"/>
    </font>
    <font>
      <sz val="11"/>
      <color rgb="FF86D2DA"/>
      <name val="Calibri"/>
      <family val="2"/>
      <scheme val="minor"/>
    </font>
    <font>
      <b/>
      <sz val="14"/>
      <color rgb="FF86D2DA"/>
      <name val="Arial Rounded MT Bold"/>
      <family val="2"/>
    </font>
    <font>
      <u/>
      <sz val="11"/>
      <color theme="10"/>
      <name val="Calibri"/>
      <family val="2"/>
      <scheme val="minor"/>
    </font>
    <font>
      <sz val="11"/>
      <color rgb="FFFF0000"/>
      <name val="Arial Rounded MT Bold"/>
      <family val="2"/>
    </font>
    <font>
      <u/>
      <sz val="11"/>
      <color theme="0"/>
      <name val="Calibri"/>
      <family val="2"/>
      <scheme val="minor"/>
    </font>
    <font>
      <u/>
      <sz val="11"/>
      <color rgb="FF000A8C"/>
      <name val="Calibri"/>
      <family val="2"/>
      <scheme val="minor"/>
    </font>
  </fonts>
  <fills count="5">
    <fill>
      <patternFill patternType="none"/>
    </fill>
    <fill>
      <patternFill patternType="gray125"/>
    </fill>
    <fill>
      <patternFill patternType="solid">
        <fgColor theme="0"/>
        <bgColor indexed="64"/>
      </patternFill>
    </fill>
    <fill>
      <patternFill patternType="solid">
        <fgColor rgb="FF000A8C"/>
        <bgColor indexed="64"/>
      </patternFill>
    </fill>
    <fill>
      <patternFill patternType="solid">
        <fgColor rgb="FFA5DDE3"/>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indexed="64"/>
      </top>
      <bottom/>
      <diagonal/>
    </border>
    <border>
      <left/>
      <right/>
      <top/>
      <bottom style="thin">
        <color indexed="64"/>
      </bottom>
      <diagonal/>
    </border>
    <border>
      <left style="thin">
        <color indexed="64"/>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rgb="FFA5DDE3"/>
      </left>
      <right/>
      <top/>
      <bottom/>
      <diagonal/>
    </border>
    <border>
      <left style="thin">
        <color rgb="FFA5DDE3"/>
      </left>
      <right/>
      <top style="thin">
        <color rgb="FFA5DDE3"/>
      </top>
      <bottom style="thin">
        <color rgb="FFA5DDE3"/>
      </bottom>
      <diagonal/>
    </border>
    <border>
      <left/>
      <right/>
      <top style="thin">
        <color rgb="FFA5DDE3"/>
      </top>
      <bottom/>
      <diagonal/>
    </border>
    <border>
      <left/>
      <right/>
      <top style="thin">
        <color rgb="FFA5DDE3"/>
      </top>
      <bottom style="thin">
        <color rgb="FFA5DDE3"/>
      </bottom>
      <diagonal/>
    </border>
    <border>
      <left style="thin">
        <color rgb="FFA5DDE3"/>
      </left>
      <right style="thin">
        <color rgb="FFA5DDE3"/>
      </right>
      <top style="thin">
        <color rgb="FFA5DDE3"/>
      </top>
      <bottom style="thin">
        <color rgb="FFA5DDE3"/>
      </bottom>
      <diagonal/>
    </border>
  </borders>
  <cellStyleXfs count="2">
    <xf numFmtId="0" fontId="0" fillId="0" borderId="0"/>
    <xf numFmtId="0" fontId="18" fillId="0" borderId="0" applyNumberFormat="0" applyFill="0" applyBorder="0" applyAlignment="0" applyProtection="0"/>
  </cellStyleXfs>
  <cellXfs count="142">
    <xf numFmtId="0" fontId="0" fillId="0" borderId="0" xfId="0"/>
    <xf numFmtId="0" fontId="0" fillId="0" borderId="0" xfId="0" applyProtection="1">
      <protection locked="0"/>
    </xf>
    <xf numFmtId="0" fontId="8" fillId="0" borderId="4" xfId="0" applyFont="1" applyBorder="1" applyAlignment="1" applyProtection="1">
      <alignment vertical="top" wrapText="1"/>
      <protection locked="0"/>
    </xf>
    <xf numFmtId="0" fontId="7" fillId="0" borderId="8" xfId="0" applyFont="1" applyBorder="1" applyProtection="1">
      <protection locked="0"/>
    </xf>
    <xf numFmtId="0" fontId="7" fillId="4" borderId="8" xfId="0" applyFont="1" applyFill="1" applyBorder="1" applyProtection="1">
      <protection locked="0"/>
    </xf>
    <xf numFmtId="0" fontId="7" fillId="0" borderId="23" xfId="0" applyFont="1" applyBorder="1" applyProtection="1">
      <protection locked="0"/>
    </xf>
    <xf numFmtId="0" fontId="7" fillId="4" borderId="9" xfId="0" applyFont="1" applyFill="1" applyBorder="1" applyProtection="1">
      <protection locked="0"/>
    </xf>
    <xf numFmtId="0" fontId="7" fillId="0" borderId="0" xfId="0" applyFont="1" applyFill="1" applyProtection="1">
      <protection locked="0"/>
    </xf>
    <xf numFmtId="0" fontId="7" fillId="4" borderId="7" xfId="0" applyFont="1" applyFill="1" applyBorder="1" applyProtection="1">
      <protection locked="0"/>
    </xf>
    <xf numFmtId="0" fontId="7" fillId="0" borderId="24" xfId="0" applyFont="1" applyBorder="1" applyProtection="1">
      <protection locked="0"/>
    </xf>
    <xf numFmtId="0" fontId="7" fillId="0" borderId="0" xfId="0" applyFont="1" applyFill="1" applyBorder="1" applyProtection="1">
      <protection locked="0"/>
    </xf>
    <xf numFmtId="0" fontId="0" fillId="0" borderId="0" xfId="0" applyBorder="1" applyAlignment="1" applyProtection="1">
      <alignment horizontal="center" vertical="top"/>
      <protection locked="0"/>
    </xf>
    <xf numFmtId="0" fontId="7" fillId="0" borderId="7" xfId="0" applyFont="1" applyBorder="1" applyProtection="1">
      <protection locked="0"/>
    </xf>
    <xf numFmtId="0" fontId="7" fillId="4" borderId="24" xfId="0" applyFont="1" applyFill="1" applyBorder="1" applyProtection="1">
      <protection locked="0"/>
    </xf>
    <xf numFmtId="0" fontId="7" fillId="4" borderId="2" xfId="0" applyFont="1" applyFill="1" applyBorder="1" applyProtection="1">
      <protection locked="0"/>
    </xf>
    <xf numFmtId="0" fontId="7" fillId="0" borderId="0" xfId="0" applyFont="1" applyProtection="1">
      <protection locked="0"/>
    </xf>
    <xf numFmtId="0" fontId="0" fillId="0" borderId="26" xfId="0" applyBorder="1" applyProtection="1">
      <protection locked="0"/>
    </xf>
    <xf numFmtId="0" fontId="0" fillId="0" borderId="28" xfId="0" applyBorder="1" applyProtection="1">
      <protection locked="0"/>
    </xf>
    <xf numFmtId="0" fontId="0" fillId="0" borderId="0" xfId="0" applyAlignment="1" applyProtection="1">
      <alignment horizontal="right"/>
      <protection locked="0"/>
    </xf>
    <xf numFmtId="0" fontId="0" fillId="0" borderId="0" xfId="0" applyProtection="1"/>
    <xf numFmtId="0" fontId="4" fillId="0" borderId="0" xfId="0" applyFont="1" applyAlignment="1" applyProtection="1">
      <alignment horizontal="center"/>
    </xf>
    <xf numFmtId="0" fontId="0" fillId="0" borderId="0" xfId="0" applyBorder="1" applyProtection="1"/>
    <xf numFmtId="0" fontId="5" fillId="3" borderId="12" xfId="0" applyFont="1" applyFill="1" applyBorder="1" applyAlignment="1" applyProtection="1"/>
    <xf numFmtId="0" fontId="5" fillId="3" borderId="0" xfId="0" applyFont="1" applyFill="1" applyAlignment="1" applyProtection="1"/>
    <xf numFmtId="0" fontId="5" fillId="3" borderId="0" xfId="0" applyFont="1" applyFill="1" applyAlignment="1" applyProtection="1">
      <alignment horizontal="left" vertical="center" indent="1"/>
    </xf>
    <xf numFmtId="0" fontId="5" fillId="3" borderId="0" xfId="0" applyFont="1" applyFill="1" applyAlignment="1" applyProtection="1">
      <alignment vertical="center"/>
    </xf>
    <xf numFmtId="0" fontId="12" fillId="4" borderId="17" xfId="0" applyFont="1" applyFill="1" applyBorder="1" applyAlignment="1" applyProtection="1">
      <alignment vertical="top" wrapText="1"/>
    </xf>
    <xf numFmtId="0" fontId="13" fillId="4" borderId="10" xfId="0" applyFont="1" applyFill="1" applyBorder="1" applyAlignment="1" applyProtection="1">
      <alignment vertical="top"/>
    </xf>
    <xf numFmtId="0" fontId="7" fillId="4" borderId="0" xfId="0" applyFont="1" applyFill="1" applyBorder="1" applyProtection="1"/>
    <xf numFmtId="0" fontId="13" fillId="4" borderId="18" xfId="0" applyFont="1" applyFill="1" applyBorder="1" applyAlignment="1" applyProtection="1">
      <alignment vertical="top"/>
    </xf>
    <xf numFmtId="0" fontId="0" fillId="0" borderId="0" xfId="0" applyFill="1" applyBorder="1" applyProtection="1"/>
    <xf numFmtId="0" fontId="7" fillId="0" borderId="0" xfId="0" applyFont="1" applyFill="1" applyProtection="1"/>
    <xf numFmtId="0" fontId="11" fillId="4" borderId="17" xfId="0" applyFont="1" applyFill="1" applyBorder="1" applyAlignment="1" applyProtection="1">
      <alignment vertical="top" wrapText="1"/>
    </xf>
    <xf numFmtId="0" fontId="7" fillId="0" borderId="0" xfId="0" applyFont="1" applyBorder="1" applyProtection="1"/>
    <xf numFmtId="0" fontId="0" fillId="4" borderId="10" xfId="0" applyFill="1" applyBorder="1" applyAlignment="1" applyProtection="1">
      <alignment vertical="top" wrapText="1"/>
    </xf>
    <xf numFmtId="0" fontId="0" fillId="4" borderId="18" xfId="0" applyFill="1" applyBorder="1" applyAlignment="1" applyProtection="1">
      <alignment vertical="top" wrapText="1"/>
    </xf>
    <xf numFmtId="0" fontId="7" fillId="4" borderId="22" xfId="0" applyFont="1" applyFill="1" applyBorder="1" applyProtection="1"/>
    <xf numFmtId="0" fontId="0" fillId="0" borderId="0" xfId="0" applyBorder="1" applyAlignment="1" applyProtection="1">
      <alignment horizontal="left" vertical="top" wrapText="1" indent="2"/>
    </xf>
    <xf numFmtId="0" fontId="7" fillId="0" borderId="15" xfId="0" applyFont="1" applyFill="1" applyBorder="1" applyProtection="1"/>
    <xf numFmtId="0" fontId="7" fillId="0" borderId="16" xfId="0" applyFont="1" applyBorder="1" applyProtection="1"/>
    <xf numFmtId="0" fontId="7" fillId="4" borderId="4" xfId="0" applyFont="1" applyFill="1" applyBorder="1" applyProtection="1"/>
    <xf numFmtId="0" fontId="0" fillId="0" borderId="14" xfId="0" applyBorder="1" applyAlignment="1" applyProtection="1">
      <alignment horizontal="left" vertical="top" wrapText="1"/>
    </xf>
    <xf numFmtId="0" fontId="7" fillId="0" borderId="0" xfId="0" applyFont="1" applyFill="1" applyBorder="1" applyAlignment="1" applyProtection="1"/>
    <xf numFmtId="0" fontId="0" fillId="0" borderId="0" xfId="0" applyFill="1" applyProtection="1"/>
    <xf numFmtId="0" fontId="7" fillId="0" borderId="0" xfId="0" applyFont="1" applyFill="1" applyBorder="1" applyProtection="1"/>
    <xf numFmtId="0" fontId="8" fillId="4" borderId="17" xfId="0" applyFont="1" applyFill="1" applyBorder="1" applyAlignment="1" applyProtection="1">
      <alignment vertical="top" wrapText="1"/>
    </xf>
    <xf numFmtId="0" fontId="7" fillId="0" borderId="0" xfId="0" applyFont="1" applyProtection="1"/>
    <xf numFmtId="0" fontId="0" fillId="4" borderId="17" xfId="0" applyFill="1" applyBorder="1" applyProtection="1"/>
    <xf numFmtId="0" fontId="0" fillId="4" borderId="0" xfId="0" applyFill="1" applyBorder="1" applyProtection="1"/>
    <xf numFmtId="0" fontId="8" fillId="4" borderId="6" xfId="0" applyFont="1" applyFill="1" applyBorder="1" applyAlignment="1" applyProtection="1">
      <alignment horizontal="center"/>
    </xf>
    <xf numFmtId="164" fontId="8" fillId="4" borderId="1" xfId="0" applyNumberFormat="1" applyFont="1" applyFill="1" applyBorder="1" applyProtection="1"/>
    <xf numFmtId="0" fontId="8" fillId="4" borderId="1" xfId="0" applyFont="1" applyFill="1" applyBorder="1" applyProtection="1"/>
    <xf numFmtId="0" fontId="7" fillId="0" borderId="6" xfId="0" applyFont="1" applyBorder="1" applyAlignment="1" applyProtection="1">
      <alignment horizontal="center"/>
    </xf>
    <xf numFmtId="164" fontId="7" fillId="0" borderId="1" xfId="0" applyNumberFormat="1" applyFont="1" applyBorder="1" applyProtection="1"/>
    <xf numFmtId="0" fontId="7" fillId="0" borderId="1" xfId="0" applyFont="1" applyBorder="1" applyProtection="1"/>
    <xf numFmtId="0" fontId="7" fillId="4" borderId="6" xfId="0" applyFont="1" applyFill="1" applyBorder="1" applyAlignment="1" applyProtection="1">
      <alignment horizontal="center"/>
    </xf>
    <xf numFmtId="164" fontId="7" fillId="4" borderId="1" xfId="0" applyNumberFormat="1" applyFont="1" applyFill="1" applyBorder="1" applyProtection="1"/>
    <xf numFmtId="0" fontId="7" fillId="4" borderId="1" xfId="0" applyFont="1" applyFill="1" applyBorder="1" applyProtection="1"/>
    <xf numFmtId="164" fontId="7" fillId="4" borderId="1" xfId="0" applyNumberFormat="1" applyFont="1" applyFill="1" applyBorder="1" applyAlignment="1" applyProtection="1">
      <alignment horizontal="right" vertical="center"/>
    </xf>
    <xf numFmtId="164" fontId="7" fillId="0" borderId="1" xfId="0" applyNumberFormat="1" applyFont="1" applyFill="1" applyBorder="1" applyAlignment="1" applyProtection="1">
      <alignment horizontal="right" vertical="center"/>
    </xf>
    <xf numFmtId="0" fontId="7" fillId="4" borderId="20" xfId="0" applyFont="1" applyFill="1" applyBorder="1" applyProtection="1"/>
    <xf numFmtId="0" fontId="7" fillId="0" borderId="19" xfId="0" applyFont="1" applyFill="1" applyBorder="1" applyProtection="1"/>
    <xf numFmtId="0" fontId="7" fillId="0" borderId="21" xfId="0" applyFont="1" applyBorder="1" applyProtection="1"/>
    <xf numFmtId="0" fontId="7" fillId="0" borderId="1" xfId="0" applyFont="1" applyFill="1" applyBorder="1" applyProtection="1"/>
    <xf numFmtId="0" fontId="0" fillId="3" borderId="0" xfId="0" applyFill="1" applyProtection="1"/>
    <xf numFmtId="0" fontId="2" fillId="0" borderId="29" xfId="0" applyFont="1" applyFill="1" applyBorder="1" applyProtection="1"/>
    <xf numFmtId="0" fontId="7" fillId="4" borderId="23" xfId="0" applyFont="1" applyFill="1" applyBorder="1" applyProtection="1">
      <protection locked="0"/>
    </xf>
    <xf numFmtId="0" fontId="7" fillId="4" borderId="17" xfId="0" applyFont="1" applyFill="1" applyBorder="1" applyAlignment="1" applyProtection="1">
      <alignment horizontal="center"/>
    </xf>
    <xf numFmtId="164" fontId="7" fillId="4" borderId="20" xfId="0" applyNumberFormat="1" applyFont="1" applyFill="1" applyBorder="1" applyProtection="1"/>
    <xf numFmtId="0" fontId="7" fillId="4" borderId="5" xfId="0" applyFont="1" applyFill="1" applyBorder="1" applyProtection="1"/>
    <xf numFmtId="0" fontId="7" fillId="4" borderId="21" xfId="0" applyFont="1" applyFill="1" applyBorder="1" applyProtection="1"/>
    <xf numFmtId="0" fontId="8" fillId="0" borderId="8" xfId="0" applyFont="1" applyBorder="1" applyProtection="1">
      <protection locked="0"/>
    </xf>
    <xf numFmtId="0" fontId="8" fillId="0" borderId="4" xfId="0" applyFont="1" applyBorder="1" applyAlignment="1" applyProtection="1">
      <alignment vertical="top"/>
      <protection locked="0"/>
    </xf>
    <xf numFmtId="0" fontId="0" fillId="0" borderId="4" xfId="0" applyBorder="1" applyAlignment="1" applyProtection="1">
      <alignment vertical="top"/>
      <protection locked="0"/>
    </xf>
    <xf numFmtId="0" fontId="8" fillId="0" borderId="6" xfId="0" applyFont="1" applyBorder="1" applyAlignment="1" applyProtection="1">
      <alignment horizontal="center"/>
    </xf>
    <xf numFmtId="164" fontId="8" fillId="0" borderId="1" xfId="0" applyNumberFormat="1" applyFont="1" applyBorder="1" applyProtection="1"/>
    <xf numFmtId="0" fontId="8" fillId="0" borderId="1" xfId="0" applyFont="1" applyBorder="1" applyProtection="1"/>
    <xf numFmtId="0" fontId="8" fillId="0" borderId="4" xfId="0" applyFont="1" applyBorder="1" applyProtection="1"/>
    <xf numFmtId="0" fontId="0" fillId="0" borderId="0" xfId="0" applyAlignment="1" applyProtection="1">
      <alignment vertical="center"/>
      <protection locked="0"/>
    </xf>
    <xf numFmtId="49" fontId="7" fillId="0" borderId="0" xfId="0" applyNumberFormat="1" applyFont="1" applyFill="1" applyAlignment="1" applyProtection="1">
      <alignment wrapText="1"/>
    </xf>
    <xf numFmtId="49" fontId="17" fillId="0" borderId="0" xfId="0" applyNumberFormat="1" applyFont="1" applyFill="1" applyAlignment="1" applyProtection="1">
      <alignment vertical="center" wrapText="1"/>
    </xf>
    <xf numFmtId="0" fontId="8" fillId="0" borderId="0" xfId="0" applyFont="1" applyAlignment="1" applyProtection="1">
      <alignment horizontal="left" vertical="top" wrapText="1"/>
    </xf>
    <xf numFmtId="0" fontId="8" fillId="0" borderId="0" xfId="0" applyFont="1" applyAlignment="1" applyProtection="1">
      <alignment vertical="top" wrapText="1"/>
    </xf>
    <xf numFmtId="0" fontId="17" fillId="3" borderId="0" xfId="0" applyFont="1" applyFill="1" applyAlignment="1" applyProtection="1">
      <alignment vertical="center"/>
    </xf>
    <xf numFmtId="0" fontId="7" fillId="4" borderId="6"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0" fillId="0" borderId="8" xfId="0" applyBorder="1" applyProtection="1">
      <protection locked="0"/>
    </xf>
    <xf numFmtId="0" fontId="8" fillId="0" borderId="0" xfId="0" applyFont="1" applyAlignment="1" applyProtection="1">
      <alignment horizontal="center"/>
    </xf>
    <xf numFmtId="0" fontId="8" fillId="0" borderId="0" xfId="0" applyFont="1" applyProtection="1"/>
    <xf numFmtId="0" fontId="5" fillId="3" borderId="15" xfId="0" applyFont="1" applyFill="1" applyBorder="1" applyAlignment="1" applyProtection="1">
      <alignment horizontal="center"/>
    </xf>
    <xf numFmtId="0" fontId="6" fillId="3" borderId="0" xfId="0" applyFont="1" applyFill="1" applyBorder="1" applyAlignment="1" applyProtection="1">
      <alignment horizontal="center" wrapText="1"/>
    </xf>
    <xf numFmtId="0" fontId="5" fillId="3" borderId="0" xfId="0" applyFont="1" applyFill="1" applyAlignment="1" applyProtection="1">
      <alignment horizontal="right"/>
    </xf>
    <xf numFmtId="0" fontId="8" fillId="4" borderId="24" xfId="0" applyFont="1" applyFill="1" applyBorder="1" applyProtection="1">
      <protection locked="0"/>
    </xf>
    <xf numFmtId="0" fontId="20" fillId="3" borderId="0" xfId="1" applyFont="1" applyFill="1" applyAlignment="1" applyProtection="1">
      <alignment vertical="center"/>
    </xf>
    <xf numFmtId="49" fontId="21" fillId="0" borderId="0" xfId="1" applyNumberFormat="1" applyFont="1" applyFill="1" applyBorder="1" applyAlignment="1" applyProtection="1">
      <alignment horizontal="center" vertical="center"/>
    </xf>
    <xf numFmtId="0" fontId="5" fillId="3" borderId="0" xfId="0" applyFont="1" applyFill="1" applyAlignment="1" applyProtection="1">
      <alignment horizontal="left" indent="1"/>
    </xf>
    <xf numFmtId="0" fontId="7" fillId="0" borderId="4" xfId="0" applyFont="1" applyBorder="1" applyAlignment="1" applyProtection="1">
      <alignment horizontal="center" vertical="center"/>
      <protection locked="0"/>
    </xf>
    <xf numFmtId="165" fontId="15" fillId="3" borderId="30" xfId="0" applyNumberFormat="1" applyFont="1" applyFill="1" applyBorder="1" applyProtection="1"/>
    <xf numFmtId="0" fontId="8" fillId="4" borderId="3" xfId="0" applyFont="1" applyFill="1" applyBorder="1" applyAlignment="1" applyProtection="1">
      <alignment wrapText="1"/>
    </xf>
    <xf numFmtId="0" fontId="8" fillId="0" borderId="4" xfId="0" applyFont="1" applyBorder="1" applyAlignment="1" applyProtection="1">
      <alignment wrapText="1"/>
    </xf>
    <xf numFmtId="0" fontId="8" fillId="4" borderId="4" xfId="0" applyFont="1" applyFill="1" applyBorder="1" applyAlignment="1" applyProtection="1">
      <alignment wrapText="1"/>
    </xf>
    <xf numFmtId="0" fontId="8" fillId="4" borderId="4" xfId="0" applyFont="1" applyFill="1" applyBorder="1" applyProtection="1"/>
    <xf numFmtId="0" fontId="8" fillId="4" borderId="5" xfId="0" applyFont="1" applyFill="1" applyBorder="1" applyProtection="1"/>
    <xf numFmtId="0" fontId="8" fillId="4" borderId="3" xfId="0" applyFont="1" applyFill="1" applyBorder="1" applyProtection="1"/>
    <xf numFmtId="0" fontId="8" fillId="0" borderId="4" xfId="0" applyFont="1" applyFill="1" applyBorder="1" applyProtection="1"/>
    <xf numFmtId="165" fontId="16" fillId="3" borderId="27" xfId="0" applyNumberFormat="1" applyFont="1" applyFill="1" applyBorder="1" applyProtection="1"/>
    <xf numFmtId="49" fontId="17" fillId="3" borderId="0" xfId="0" applyNumberFormat="1" applyFont="1" applyFill="1" applyAlignment="1" applyProtection="1">
      <alignment wrapText="1"/>
    </xf>
    <xf numFmtId="0" fontId="8" fillId="0" borderId="0" xfId="0" applyFont="1" applyAlignment="1" applyProtection="1">
      <alignment vertical="center" wrapText="1"/>
    </xf>
    <xf numFmtId="0" fontId="9" fillId="0" borderId="0" xfId="0" applyFont="1" applyAlignment="1" applyProtection="1">
      <alignment wrapText="1"/>
    </xf>
    <xf numFmtId="0" fontId="9" fillId="0" borderId="0" xfId="0" applyFont="1" applyAlignment="1" applyProtection="1">
      <alignment vertical="center" wrapText="1"/>
    </xf>
    <xf numFmtId="0" fontId="8" fillId="0" borderId="0" xfId="0" applyFont="1" applyAlignment="1" applyProtection="1">
      <alignment wrapText="1"/>
    </xf>
    <xf numFmtId="0" fontId="9" fillId="0" borderId="0" xfId="0" applyFont="1" applyAlignment="1" applyProtection="1">
      <alignment horizontal="left" vertical="top" wrapText="1"/>
    </xf>
    <xf numFmtId="0" fontId="9" fillId="0" borderId="0" xfId="0" applyFont="1" applyAlignment="1" applyProtection="1">
      <alignment vertical="top" wrapText="1"/>
    </xf>
    <xf numFmtId="0" fontId="14" fillId="3" borderId="0" xfId="0" applyFont="1" applyFill="1" applyAlignment="1" applyProtection="1">
      <alignment horizontal="right"/>
    </xf>
    <xf numFmtId="0" fontId="14" fillId="3" borderId="0" xfId="0" applyFont="1" applyFill="1" applyBorder="1" applyAlignment="1" applyProtection="1">
      <alignment horizontal="right"/>
    </xf>
    <xf numFmtId="0" fontId="7" fillId="0" borderId="0"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5" fillId="3" borderId="0" xfId="0" applyFont="1" applyFill="1" applyAlignment="1" applyProtection="1">
      <alignment horizontal="left" indent="1"/>
    </xf>
    <xf numFmtId="0" fontId="5" fillId="3" borderId="11" xfId="0" applyFont="1" applyFill="1" applyBorder="1" applyAlignment="1" applyProtection="1">
      <alignment horizontal="left" indent="1"/>
    </xf>
    <xf numFmtId="0" fontId="5" fillId="3" borderId="13" xfId="0" applyFont="1" applyFill="1" applyBorder="1" applyAlignment="1" applyProtection="1">
      <alignment horizontal="left" vertical="center" wrapText="1"/>
    </xf>
    <xf numFmtId="0" fontId="5" fillId="3" borderId="11" xfId="0" applyFont="1" applyFill="1" applyBorder="1" applyAlignment="1" applyProtection="1">
      <alignment horizontal="left" vertical="center" wrapText="1"/>
    </xf>
    <xf numFmtId="0" fontId="7" fillId="0" borderId="4"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8" fillId="4" borderId="17" xfId="0" applyFont="1" applyFill="1" applyBorder="1" applyAlignment="1" applyProtection="1">
      <alignment horizontal="left" vertical="top" wrapText="1" indent="1"/>
    </xf>
    <xf numFmtId="0" fontId="0" fillId="4" borderId="18" xfId="0" applyFill="1" applyBorder="1" applyAlignment="1" applyProtection="1">
      <alignment horizontal="left" vertical="top" wrapText="1" indent="1"/>
    </xf>
    <xf numFmtId="0" fontId="7" fillId="4" borderId="10" xfId="0" applyFont="1" applyFill="1" applyBorder="1" applyAlignment="1" applyProtection="1">
      <alignment horizontal="left" vertical="top" wrapText="1" indent="1"/>
    </xf>
    <xf numFmtId="0" fontId="13" fillId="4" borderId="10" xfId="0" applyFont="1" applyFill="1" applyBorder="1" applyAlignment="1" applyProtection="1">
      <alignment horizontal="left" vertical="top" wrapText="1" indent="1"/>
    </xf>
    <xf numFmtId="0" fontId="8" fillId="4" borderId="10" xfId="0" applyFont="1" applyFill="1" applyBorder="1" applyAlignment="1" applyProtection="1">
      <alignment horizontal="left" vertical="top" wrapText="1" indent="1"/>
    </xf>
    <xf numFmtId="0" fontId="8" fillId="4" borderId="10" xfId="0" applyFont="1" applyFill="1" applyBorder="1" applyAlignment="1" applyProtection="1">
      <alignment horizontal="left" vertical="top" indent="1"/>
    </xf>
    <xf numFmtId="0" fontId="0" fillId="4" borderId="10" xfId="0" applyFill="1" applyBorder="1" applyAlignment="1" applyProtection="1">
      <alignment horizontal="left" vertical="top" wrapText="1" indent="1"/>
    </xf>
    <xf numFmtId="0" fontId="11" fillId="4" borderId="17" xfId="0" applyFont="1" applyFill="1" applyBorder="1" applyAlignment="1" applyProtection="1">
      <alignment horizontal="left" vertical="top" wrapText="1" indent="1"/>
    </xf>
    <xf numFmtId="0" fontId="0" fillId="4" borderId="10" xfId="0" applyFill="1" applyBorder="1" applyAlignment="1" applyProtection="1">
      <alignment horizontal="center"/>
    </xf>
    <xf numFmtId="0" fontId="0" fillId="4" borderId="18" xfId="0" applyFill="1" applyBorder="1" applyAlignment="1" applyProtection="1">
      <alignment horizontal="center"/>
    </xf>
    <xf numFmtId="0" fontId="0" fillId="4" borderId="10" xfId="0" applyFill="1" applyBorder="1" applyAlignment="1" applyProtection="1">
      <alignment horizontal="center" vertical="top"/>
    </xf>
    <xf numFmtId="0" fontId="0" fillId="4" borderId="18" xfId="0" applyFill="1" applyBorder="1" applyAlignment="1" applyProtection="1">
      <alignment horizontal="center" vertical="top"/>
    </xf>
  </cellXfs>
  <cellStyles count="2">
    <cellStyle name="Hyperlink" xfId="1" builtinId="8"/>
    <cellStyle name="Normal" xfId="0" builtinId="0"/>
  </cellStyles>
  <dxfs count="0"/>
  <tableStyles count="0" defaultTableStyle="TableStyleMedium2" defaultPivotStyle="PivotStyleLight16"/>
  <colors>
    <mruColors>
      <color rgb="FFA5DDE3"/>
      <color rgb="FF000A8C"/>
      <color rgb="FF86D2DA"/>
      <color rgb="FF6EC8D2"/>
      <color rgb="FF96D7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228743</xdr:colOff>
      <xdr:row>0</xdr:row>
      <xdr:rowOff>200032</xdr:rowOff>
    </xdr:from>
    <xdr:to>
      <xdr:col>0</xdr:col>
      <xdr:colOff>1387294</xdr:colOff>
      <xdr:row>0</xdr:row>
      <xdr:rowOff>574952</xdr:rowOff>
    </xdr:to>
    <xdr:pic>
      <xdr:nvPicPr>
        <xdr:cNvPr id="4" name="Kuva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743" y="200032"/>
          <a:ext cx="1158551" cy="374920"/>
        </a:xfrm>
        <a:prstGeom prst="rect">
          <a:avLst/>
        </a:prstGeom>
      </xdr:spPr>
    </xdr:pic>
    <xdr:clientData/>
  </xdr:twoCellAnchor>
  <xdr:twoCellAnchor editAs="oneCell">
    <xdr:from>
      <xdr:col>0</xdr:col>
      <xdr:colOff>141862</xdr:colOff>
      <xdr:row>7</xdr:row>
      <xdr:rowOff>170641</xdr:rowOff>
    </xdr:from>
    <xdr:to>
      <xdr:col>0</xdr:col>
      <xdr:colOff>1286887</xdr:colOff>
      <xdr:row>10</xdr:row>
      <xdr:rowOff>141859</xdr:rowOff>
    </xdr:to>
    <xdr:pic>
      <xdr:nvPicPr>
        <xdr:cNvPr id="7" name="Picture 6"/>
        <xdr:cNvPicPr>
          <a:picLocks noChangeAspect="1"/>
        </xdr:cNvPicPr>
      </xdr:nvPicPr>
      <xdr:blipFill rotWithShape="1">
        <a:blip xmlns:r="http://schemas.openxmlformats.org/officeDocument/2006/relationships" r:embed="rId2"/>
        <a:srcRect l="6275" t="5926" r="6455" b="11110"/>
        <a:stretch/>
      </xdr:blipFill>
      <xdr:spPr>
        <a:xfrm>
          <a:off x="141862" y="3038274"/>
          <a:ext cx="1145025" cy="923718"/>
        </a:xfrm>
        <a:prstGeom prst="rect">
          <a:avLst/>
        </a:prstGeom>
      </xdr:spPr>
    </xdr:pic>
    <xdr:clientData/>
  </xdr:twoCellAnchor>
  <xdr:twoCellAnchor editAs="oneCell">
    <xdr:from>
      <xdr:col>0</xdr:col>
      <xdr:colOff>0</xdr:colOff>
      <xdr:row>15</xdr:row>
      <xdr:rowOff>202045</xdr:rowOff>
    </xdr:from>
    <xdr:to>
      <xdr:col>0</xdr:col>
      <xdr:colOff>1359918</xdr:colOff>
      <xdr:row>20</xdr:row>
      <xdr:rowOff>127341</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5224318"/>
          <a:ext cx="1359918" cy="1079841"/>
        </a:xfrm>
        <a:prstGeom prst="rect">
          <a:avLst/>
        </a:prstGeom>
      </xdr:spPr>
    </xdr:pic>
    <xdr:clientData/>
  </xdr:twoCellAnchor>
  <xdr:twoCellAnchor editAs="oneCell">
    <xdr:from>
      <xdr:col>0</xdr:col>
      <xdr:colOff>29583</xdr:colOff>
      <xdr:row>41</xdr:row>
      <xdr:rowOff>87724</xdr:rowOff>
    </xdr:from>
    <xdr:to>
      <xdr:col>0</xdr:col>
      <xdr:colOff>1419058</xdr:colOff>
      <xdr:row>45</xdr:row>
      <xdr:rowOff>180955</xdr:rowOff>
    </xdr:to>
    <xdr:pic>
      <xdr:nvPicPr>
        <xdr:cNvPr id="12" name="Picture 1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9583" y="11136724"/>
          <a:ext cx="1389475" cy="1045731"/>
        </a:xfrm>
        <a:prstGeom prst="rect">
          <a:avLst/>
        </a:prstGeom>
      </xdr:spPr>
    </xdr:pic>
    <xdr:clientData/>
  </xdr:twoCellAnchor>
  <xdr:twoCellAnchor editAs="oneCell">
    <xdr:from>
      <xdr:col>0</xdr:col>
      <xdr:colOff>66414</xdr:colOff>
      <xdr:row>7</xdr:row>
      <xdr:rowOff>130480</xdr:rowOff>
    </xdr:from>
    <xdr:to>
      <xdr:col>0</xdr:col>
      <xdr:colOff>1412623</xdr:colOff>
      <xdr:row>10</xdr:row>
      <xdr:rowOff>181152</xdr:rowOff>
    </xdr:to>
    <xdr:pic>
      <xdr:nvPicPr>
        <xdr:cNvPr id="15" name="Picture 1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6414" y="3014076"/>
          <a:ext cx="1346209" cy="1003172"/>
        </a:xfrm>
        <a:prstGeom prst="rect">
          <a:avLst/>
        </a:prstGeom>
      </xdr:spPr>
    </xdr:pic>
    <xdr:clientData/>
  </xdr:twoCellAnchor>
  <xdr:twoCellAnchor editAs="oneCell">
    <xdr:from>
      <xdr:col>0</xdr:col>
      <xdr:colOff>42870</xdr:colOff>
      <xdr:row>23</xdr:row>
      <xdr:rowOff>208767</xdr:rowOff>
    </xdr:from>
    <xdr:to>
      <xdr:col>0</xdr:col>
      <xdr:colOff>1364113</xdr:colOff>
      <xdr:row>25</xdr:row>
      <xdr:rowOff>230514</xdr:rowOff>
    </xdr:to>
    <xdr:pic>
      <xdr:nvPicPr>
        <xdr:cNvPr id="17" name="Picture 16"/>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2870" y="7058363"/>
          <a:ext cx="1321243" cy="512004"/>
        </a:xfrm>
        <a:prstGeom prst="rect">
          <a:avLst/>
        </a:prstGeom>
      </xdr:spPr>
    </xdr:pic>
    <xdr:clientData/>
  </xdr:twoCellAnchor>
  <xdr:twoCellAnchor editAs="oneCell">
    <xdr:from>
      <xdr:col>0</xdr:col>
      <xdr:colOff>76200</xdr:colOff>
      <xdr:row>27</xdr:row>
      <xdr:rowOff>190500</xdr:rowOff>
    </xdr:from>
    <xdr:to>
      <xdr:col>0</xdr:col>
      <xdr:colOff>1371600</xdr:colOff>
      <xdr:row>28</xdr:row>
      <xdr:rowOff>257175</xdr:rowOff>
    </xdr:to>
    <xdr:pic>
      <xdr:nvPicPr>
        <xdr:cNvPr id="3" name="Picture 2"/>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454" t="14504" r="4295" b="12981"/>
        <a:stretch/>
      </xdr:blipFill>
      <xdr:spPr>
        <a:xfrm>
          <a:off x="76200" y="8048625"/>
          <a:ext cx="1295400" cy="371475"/>
        </a:xfrm>
        <a:prstGeom prst="rect">
          <a:avLst/>
        </a:prstGeom>
      </xdr:spPr>
    </xdr:pic>
    <xdr:clientData/>
  </xdr:twoCellAnchor>
  <xdr:twoCellAnchor editAs="oneCell">
    <xdr:from>
      <xdr:col>0</xdr:col>
      <xdr:colOff>10885</xdr:colOff>
      <xdr:row>33</xdr:row>
      <xdr:rowOff>134027</xdr:rowOff>
    </xdr:from>
    <xdr:to>
      <xdr:col>0</xdr:col>
      <xdr:colOff>1392010</xdr:colOff>
      <xdr:row>35</xdr:row>
      <xdr:rowOff>164428</xdr:rowOff>
    </xdr:to>
    <xdr:pic>
      <xdr:nvPicPr>
        <xdr:cNvPr id="10" name="Picture 9"/>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885" y="9463084"/>
          <a:ext cx="1381125" cy="487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131618</xdr:colOff>
      <xdr:row>2</xdr:row>
      <xdr:rowOff>159328</xdr:rowOff>
    </xdr:from>
    <xdr:to>
      <xdr:col>0</xdr:col>
      <xdr:colOff>4552400</xdr:colOff>
      <xdr:row>2</xdr:row>
      <xdr:rowOff>847097</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618" y="983673"/>
          <a:ext cx="4420782" cy="6877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4"/>
  <sheetViews>
    <sheetView tabSelected="1" zoomScale="78" zoomScaleNormal="70" workbookViewId="0">
      <selection activeCell="A3" sqref="A3:B3"/>
    </sheetView>
  </sheetViews>
  <sheetFormatPr defaultColWidth="9.109375" defaultRowHeight="14.4" x14ac:dyDescent="0.3"/>
  <cols>
    <col min="1" max="1" width="21.44140625" style="1" customWidth="1"/>
    <col min="2" max="2" width="136.5546875" style="1" customWidth="1"/>
    <col min="3" max="3" width="12.44140625" style="1" customWidth="1"/>
    <col min="4" max="4" width="13.5546875" style="1" customWidth="1"/>
    <col min="5" max="5" width="14.6640625" style="1" customWidth="1"/>
    <col min="6" max="6" width="13.44140625" style="1" customWidth="1"/>
    <col min="7" max="7" width="29.109375" style="1" customWidth="1"/>
    <col min="8" max="16384" width="9.109375" style="1"/>
  </cols>
  <sheetData>
    <row r="1" spans="1:7" ht="56.25" customHeight="1" x14ac:dyDescent="0.5">
      <c r="A1" s="19"/>
      <c r="B1" s="20" t="s">
        <v>45</v>
      </c>
      <c r="C1" s="21"/>
      <c r="D1" s="21"/>
      <c r="E1" s="21"/>
      <c r="F1" s="101" t="s">
        <v>70</v>
      </c>
    </row>
    <row r="2" spans="1:7" ht="42.75" customHeight="1" x14ac:dyDescent="0.3">
      <c r="A2" s="124" t="s">
        <v>33</v>
      </c>
      <c r="B2" s="125"/>
      <c r="C2" s="126" t="s">
        <v>77</v>
      </c>
      <c r="D2" s="127"/>
      <c r="E2" s="22" t="s">
        <v>34</v>
      </c>
      <c r="F2" s="23"/>
    </row>
    <row r="3" spans="1:7" ht="16.649999999999999" customHeight="1" x14ac:dyDescent="0.3">
      <c r="A3" s="122" t="s">
        <v>3</v>
      </c>
      <c r="B3" s="123"/>
      <c r="C3" s="128" t="s">
        <v>3</v>
      </c>
      <c r="D3" s="129"/>
      <c r="E3" s="103" t="s">
        <v>3</v>
      </c>
    </row>
    <row r="4" spans="1:7" ht="34.65" customHeight="1" x14ac:dyDescent="0.3">
      <c r="A4" s="24" t="s">
        <v>67</v>
      </c>
      <c r="B4" s="25"/>
      <c r="C4" s="97" t="s">
        <v>51</v>
      </c>
      <c r="D4" s="96" t="s">
        <v>35</v>
      </c>
      <c r="E4" s="98" t="s">
        <v>57</v>
      </c>
      <c r="F4" s="102" t="s">
        <v>58</v>
      </c>
    </row>
    <row r="5" spans="1:7" ht="19.5" customHeight="1" x14ac:dyDescent="0.3">
      <c r="A5" s="26" t="s">
        <v>2</v>
      </c>
      <c r="B5" s="105" t="s">
        <v>5</v>
      </c>
      <c r="C5" s="99"/>
      <c r="D5" s="49" t="s">
        <v>36</v>
      </c>
      <c r="E5" s="50">
        <v>130</v>
      </c>
      <c r="F5" s="51">
        <f t="shared" ref="F5:F11" si="0">C5*E5</f>
        <v>0</v>
      </c>
      <c r="G5" s="2" t="s">
        <v>2</v>
      </c>
    </row>
    <row r="6" spans="1:7" ht="36.75" customHeight="1" x14ac:dyDescent="0.3">
      <c r="A6" s="132" t="s">
        <v>4</v>
      </c>
      <c r="B6" s="106" t="s">
        <v>52</v>
      </c>
      <c r="C6" s="3"/>
      <c r="D6" s="52" t="s">
        <v>36</v>
      </c>
      <c r="E6" s="53">
        <v>65</v>
      </c>
      <c r="F6" s="54">
        <f t="shared" si="0"/>
        <v>0</v>
      </c>
      <c r="G6" s="2"/>
    </row>
    <row r="7" spans="1:7" ht="19.5" customHeight="1" x14ac:dyDescent="0.3">
      <c r="A7" s="133"/>
      <c r="B7" s="107" t="s">
        <v>6</v>
      </c>
      <c r="C7" s="4"/>
      <c r="D7" s="55" t="s">
        <v>36</v>
      </c>
      <c r="E7" s="56">
        <v>110</v>
      </c>
      <c r="F7" s="57">
        <f t="shared" si="0"/>
        <v>0</v>
      </c>
      <c r="G7" s="2"/>
    </row>
    <row r="8" spans="1:7" ht="36.75" customHeight="1" x14ac:dyDescent="0.3">
      <c r="A8" s="27"/>
      <c r="B8" s="106" t="s">
        <v>53</v>
      </c>
      <c r="C8" s="3"/>
      <c r="D8" s="52" t="s">
        <v>36</v>
      </c>
      <c r="E8" s="53">
        <v>55</v>
      </c>
      <c r="F8" s="54">
        <f t="shared" si="0"/>
        <v>0</v>
      </c>
      <c r="G8" s="2"/>
    </row>
    <row r="9" spans="1:7" ht="18.75" customHeight="1" x14ac:dyDescent="0.3">
      <c r="A9" s="27"/>
      <c r="B9" s="108" t="s">
        <v>7</v>
      </c>
      <c r="C9" s="4"/>
      <c r="D9" s="55" t="s">
        <v>36</v>
      </c>
      <c r="E9" s="57">
        <v>6.9</v>
      </c>
      <c r="F9" s="57">
        <f t="shared" si="0"/>
        <v>0</v>
      </c>
      <c r="G9" s="2"/>
    </row>
    <row r="10" spans="1:7" ht="19.5" customHeight="1" x14ac:dyDescent="0.3">
      <c r="A10" s="27"/>
      <c r="B10" s="77" t="s">
        <v>8</v>
      </c>
      <c r="C10" s="5"/>
      <c r="D10" s="52" t="s">
        <v>0</v>
      </c>
      <c r="E10" s="54">
        <v>2.2000000000000002</v>
      </c>
      <c r="F10" s="54">
        <f t="shared" si="0"/>
        <v>0</v>
      </c>
      <c r="G10" s="2"/>
    </row>
    <row r="11" spans="1:7" ht="18.75" customHeight="1" thickBot="1" x14ac:dyDescent="0.35">
      <c r="A11" s="29"/>
      <c r="B11" s="109" t="s">
        <v>9</v>
      </c>
      <c r="C11" s="6"/>
      <c r="D11" s="55" t="s">
        <v>0</v>
      </c>
      <c r="E11" s="57">
        <v>2.2000000000000002</v>
      </c>
      <c r="F11" s="57">
        <f t="shared" si="0"/>
        <v>0</v>
      </c>
      <c r="G11" s="2"/>
    </row>
    <row r="12" spans="1:7" ht="19.5" customHeight="1" thickBot="1" x14ac:dyDescent="0.35">
      <c r="A12" s="30"/>
      <c r="B12" s="31"/>
      <c r="C12" s="7"/>
      <c r="D12" s="31"/>
      <c r="E12" s="31"/>
      <c r="F12" s="31"/>
    </row>
    <row r="13" spans="1:7" ht="18" customHeight="1" x14ac:dyDescent="0.3">
      <c r="A13" s="32"/>
      <c r="B13" s="110" t="s">
        <v>28</v>
      </c>
      <c r="C13" s="8"/>
      <c r="D13" s="84" t="s">
        <v>36</v>
      </c>
      <c r="E13" s="58">
        <v>100</v>
      </c>
      <c r="F13" s="57">
        <f t="shared" ref="F13:F18" si="1">C13*E13</f>
        <v>0</v>
      </c>
      <c r="G13" s="72"/>
    </row>
    <row r="14" spans="1:7" ht="18" customHeight="1" x14ac:dyDescent="0.3">
      <c r="A14" s="134" t="s">
        <v>29</v>
      </c>
      <c r="B14" s="77" t="s">
        <v>54</v>
      </c>
      <c r="C14" s="9"/>
      <c r="D14" s="85" t="s">
        <v>36</v>
      </c>
      <c r="E14" s="59">
        <v>50</v>
      </c>
      <c r="F14" s="54">
        <f t="shared" si="1"/>
        <v>0</v>
      </c>
      <c r="G14" s="73"/>
    </row>
    <row r="15" spans="1:7" ht="18" customHeight="1" x14ac:dyDescent="0.3">
      <c r="A15" s="134"/>
      <c r="B15" s="108" t="s">
        <v>46</v>
      </c>
      <c r="C15" s="4"/>
      <c r="D15" s="84" t="s">
        <v>36</v>
      </c>
      <c r="E15" s="57">
        <v>5.0999999999999996</v>
      </c>
      <c r="F15" s="57">
        <f t="shared" si="1"/>
        <v>0</v>
      </c>
      <c r="G15" s="73"/>
    </row>
    <row r="16" spans="1:7" ht="18" customHeight="1" x14ac:dyDescent="0.3">
      <c r="A16" s="34"/>
      <c r="B16" s="33" t="s">
        <v>27</v>
      </c>
      <c r="C16" s="3"/>
      <c r="D16" s="85" t="s">
        <v>0</v>
      </c>
      <c r="E16" s="54">
        <v>1.4</v>
      </c>
      <c r="F16" s="54">
        <f t="shared" si="1"/>
        <v>0</v>
      </c>
      <c r="G16" s="73"/>
    </row>
    <row r="17" spans="1:7" ht="18" customHeight="1" x14ac:dyDescent="0.3">
      <c r="A17" s="34"/>
      <c r="B17" s="28" t="s">
        <v>26</v>
      </c>
      <c r="C17" s="4"/>
      <c r="D17" s="84" t="s">
        <v>0</v>
      </c>
      <c r="E17" s="57">
        <v>1.6</v>
      </c>
      <c r="F17" s="57">
        <f t="shared" si="1"/>
        <v>0</v>
      </c>
      <c r="G17" s="73"/>
    </row>
    <row r="18" spans="1:7" ht="18" customHeight="1" x14ac:dyDescent="0.3">
      <c r="A18" s="34"/>
      <c r="B18" s="33" t="s">
        <v>25</v>
      </c>
      <c r="C18" s="3"/>
      <c r="D18" s="85" t="s">
        <v>36</v>
      </c>
      <c r="E18" s="54">
        <v>2.6</v>
      </c>
      <c r="F18" s="54">
        <f t="shared" si="1"/>
        <v>0</v>
      </c>
      <c r="G18" s="73"/>
    </row>
    <row r="19" spans="1:7" ht="18" customHeight="1" x14ac:dyDescent="0.3">
      <c r="A19" s="34"/>
      <c r="B19" s="28" t="s">
        <v>24</v>
      </c>
      <c r="C19" s="4"/>
      <c r="D19" s="84" t="s">
        <v>0</v>
      </c>
      <c r="E19" s="57">
        <v>1.8</v>
      </c>
      <c r="F19" s="57">
        <f t="shared" ref="F19:F32" si="2">C19*E19</f>
        <v>0</v>
      </c>
      <c r="G19" s="73"/>
    </row>
    <row r="20" spans="1:7" ht="18" customHeight="1" x14ac:dyDescent="0.3">
      <c r="A20" s="34"/>
      <c r="B20" s="111" t="s">
        <v>23</v>
      </c>
      <c r="C20" s="5"/>
      <c r="D20" s="85" t="s">
        <v>0</v>
      </c>
      <c r="E20" s="54">
        <v>2.2000000000000002</v>
      </c>
      <c r="F20" s="54">
        <f t="shared" si="2"/>
        <v>0</v>
      </c>
      <c r="G20" s="73"/>
    </row>
    <row r="21" spans="1:7" ht="18" customHeight="1" thickBot="1" x14ac:dyDescent="0.35">
      <c r="A21" s="35"/>
      <c r="B21" s="36" t="s">
        <v>22</v>
      </c>
      <c r="C21" s="6"/>
      <c r="D21" s="86" t="s">
        <v>0</v>
      </c>
      <c r="E21" s="60">
        <v>1.1000000000000001</v>
      </c>
      <c r="F21" s="60">
        <f t="shared" si="2"/>
        <v>0</v>
      </c>
      <c r="G21" s="73"/>
    </row>
    <row r="22" spans="1:7" ht="21" customHeight="1" thickBot="1" x14ac:dyDescent="0.35">
      <c r="A22" s="37"/>
      <c r="B22" s="38"/>
      <c r="C22" s="10"/>
      <c r="D22" s="87"/>
      <c r="E22" s="61"/>
      <c r="F22" s="61"/>
      <c r="G22" s="11"/>
    </row>
    <row r="23" spans="1:7" ht="19.5" customHeight="1" x14ac:dyDescent="0.3">
      <c r="A23" s="137" t="s">
        <v>30</v>
      </c>
      <c r="B23" s="39" t="s">
        <v>21</v>
      </c>
      <c r="C23" s="12"/>
      <c r="D23" s="88" t="s">
        <v>0</v>
      </c>
      <c r="E23" s="62">
        <v>0.9</v>
      </c>
      <c r="F23" s="62">
        <f t="shared" si="2"/>
        <v>0</v>
      </c>
    </row>
    <row r="24" spans="1:7" ht="19.5" customHeight="1" x14ac:dyDescent="0.3">
      <c r="A24" s="136"/>
      <c r="B24" s="108" t="s">
        <v>20</v>
      </c>
      <c r="C24" s="13"/>
      <c r="D24" s="84" t="s">
        <v>0</v>
      </c>
      <c r="E24" s="56">
        <v>2</v>
      </c>
      <c r="F24" s="57">
        <f t="shared" si="2"/>
        <v>0</v>
      </c>
    </row>
    <row r="25" spans="1:7" ht="18.75" customHeight="1" x14ac:dyDescent="0.3">
      <c r="A25" s="136"/>
      <c r="B25" s="111" t="s">
        <v>47</v>
      </c>
      <c r="C25" s="5"/>
      <c r="D25" s="85" t="s">
        <v>0</v>
      </c>
      <c r="E25" s="54">
        <v>1.5</v>
      </c>
      <c r="F25" s="54">
        <f t="shared" si="2"/>
        <v>0</v>
      </c>
    </row>
    <row r="26" spans="1:7" ht="18.75" customHeight="1" thickBot="1" x14ac:dyDescent="0.35">
      <c r="A26" s="136"/>
      <c r="B26" s="108" t="s">
        <v>19</v>
      </c>
      <c r="C26" s="6"/>
      <c r="D26" s="89" t="s">
        <v>0</v>
      </c>
      <c r="E26" s="57">
        <v>1.4</v>
      </c>
      <c r="F26" s="57">
        <f t="shared" si="2"/>
        <v>0</v>
      </c>
    </row>
    <row r="27" spans="1:7" ht="20.25" customHeight="1" thickBot="1" x14ac:dyDescent="0.35">
      <c r="A27" s="41"/>
      <c r="B27" s="42"/>
      <c r="C27" s="10"/>
      <c r="D27" s="90"/>
      <c r="E27" s="44"/>
      <c r="F27" s="44"/>
    </row>
    <row r="28" spans="1:7" ht="24" customHeight="1" x14ac:dyDescent="0.3">
      <c r="A28" s="130" t="s">
        <v>31</v>
      </c>
      <c r="B28" s="111" t="s">
        <v>18</v>
      </c>
      <c r="C28" s="12"/>
      <c r="D28" s="85" t="s">
        <v>0</v>
      </c>
      <c r="E28" s="53">
        <v>1</v>
      </c>
      <c r="F28" s="54">
        <f t="shared" si="2"/>
        <v>0</v>
      </c>
    </row>
    <row r="29" spans="1:7" ht="23.25" customHeight="1" thickBot="1" x14ac:dyDescent="0.35">
      <c r="A29" s="131"/>
      <c r="B29" s="108" t="s">
        <v>17</v>
      </c>
      <c r="C29" s="14"/>
      <c r="D29" s="84" t="s">
        <v>0</v>
      </c>
      <c r="E29" s="57">
        <v>1.4</v>
      </c>
      <c r="F29" s="57">
        <f t="shared" si="2"/>
        <v>0</v>
      </c>
    </row>
    <row r="30" spans="1:7" ht="19.5" customHeight="1" thickBot="1" x14ac:dyDescent="0.35">
      <c r="A30" s="43"/>
      <c r="B30" s="44"/>
      <c r="C30" s="10"/>
      <c r="D30" s="91"/>
      <c r="E30" s="63"/>
      <c r="F30" s="63"/>
    </row>
    <row r="31" spans="1:7" ht="15" customHeight="1" x14ac:dyDescent="0.3">
      <c r="A31" s="45"/>
      <c r="B31" s="111" t="s">
        <v>66</v>
      </c>
      <c r="C31" s="12"/>
      <c r="D31" s="85" t="s">
        <v>0</v>
      </c>
      <c r="E31" s="54">
        <v>2.8</v>
      </c>
      <c r="F31" s="54">
        <f t="shared" si="2"/>
        <v>0</v>
      </c>
    </row>
    <row r="32" spans="1:7" ht="18" customHeight="1" x14ac:dyDescent="0.3">
      <c r="A32" s="136" t="s">
        <v>59</v>
      </c>
      <c r="B32" s="108" t="s">
        <v>62</v>
      </c>
      <c r="C32" s="13"/>
      <c r="D32" s="84" t="s">
        <v>0</v>
      </c>
      <c r="E32" s="56">
        <v>2</v>
      </c>
      <c r="F32" s="57">
        <f t="shared" si="2"/>
        <v>0</v>
      </c>
    </row>
    <row r="33" spans="1:7" ht="18" customHeight="1" x14ac:dyDescent="0.3">
      <c r="A33" s="136"/>
      <c r="B33" s="111" t="s">
        <v>63</v>
      </c>
      <c r="C33" s="3"/>
      <c r="D33" s="85" t="s">
        <v>0</v>
      </c>
      <c r="E33" s="54">
        <v>2.2000000000000002</v>
      </c>
      <c r="F33" s="54">
        <f>C33*E33</f>
        <v>0</v>
      </c>
    </row>
    <row r="34" spans="1:7" ht="18" customHeight="1" x14ac:dyDescent="0.3">
      <c r="A34" s="140"/>
      <c r="B34" s="108" t="s">
        <v>64</v>
      </c>
      <c r="C34" s="66"/>
      <c r="D34" s="84" t="s">
        <v>0</v>
      </c>
      <c r="E34" s="57">
        <v>2.5</v>
      </c>
      <c r="F34" s="57">
        <f>C34*E34</f>
        <v>0</v>
      </c>
    </row>
    <row r="35" spans="1:7" ht="18" customHeight="1" x14ac:dyDescent="0.3">
      <c r="A35" s="140"/>
      <c r="B35" s="95" t="s">
        <v>65</v>
      </c>
      <c r="C35" s="93"/>
      <c r="D35" s="94" t="s">
        <v>0</v>
      </c>
      <c r="E35" s="76">
        <v>2.7</v>
      </c>
      <c r="F35" s="76">
        <f>C35*E35</f>
        <v>0</v>
      </c>
    </row>
    <row r="36" spans="1:7" ht="18" customHeight="1" thickBot="1" x14ac:dyDescent="0.35">
      <c r="A36" s="141"/>
      <c r="B36" s="109" t="s">
        <v>56</v>
      </c>
      <c r="C36" s="14"/>
      <c r="D36" s="55" t="s">
        <v>1</v>
      </c>
      <c r="E36" s="57">
        <v>1.3</v>
      </c>
      <c r="F36" s="57">
        <f>C36*E36</f>
        <v>0</v>
      </c>
    </row>
    <row r="37" spans="1:7" ht="19.5" customHeight="1" thickBot="1" x14ac:dyDescent="0.35">
      <c r="A37" s="19"/>
      <c r="B37" s="46"/>
      <c r="C37" s="15"/>
      <c r="D37" s="46"/>
      <c r="E37" s="46"/>
      <c r="F37" s="46"/>
    </row>
    <row r="38" spans="1:7" ht="18.899999999999999" customHeight="1" x14ac:dyDescent="0.3">
      <c r="A38" s="47"/>
      <c r="B38" s="110" t="s">
        <v>16</v>
      </c>
      <c r="C38" s="8"/>
      <c r="D38" s="84" t="s">
        <v>0</v>
      </c>
      <c r="E38" s="57">
        <v>0.7</v>
      </c>
      <c r="F38" s="57">
        <f t="shared" ref="F38:F46" si="3">C38*E38</f>
        <v>0</v>
      </c>
    </row>
    <row r="39" spans="1:7" ht="18.899999999999999" customHeight="1" x14ac:dyDescent="0.3">
      <c r="A39" s="134" t="s">
        <v>32</v>
      </c>
      <c r="B39" s="77" t="s">
        <v>48</v>
      </c>
      <c r="C39" s="3"/>
      <c r="D39" s="85" t="s">
        <v>0</v>
      </c>
      <c r="E39" s="54">
        <v>0.8</v>
      </c>
      <c r="F39" s="54">
        <f t="shared" si="3"/>
        <v>0</v>
      </c>
    </row>
    <row r="40" spans="1:7" ht="18.899999999999999" customHeight="1" x14ac:dyDescent="0.3">
      <c r="A40" s="135"/>
      <c r="B40" s="108" t="s">
        <v>15</v>
      </c>
      <c r="C40" s="4"/>
      <c r="D40" s="84" t="s">
        <v>0</v>
      </c>
      <c r="E40" s="57">
        <v>0.2</v>
      </c>
      <c r="F40" s="57">
        <f t="shared" si="3"/>
        <v>0</v>
      </c>
    </row>
    <row r="41" spans="1:7" ht="18.899999999999999" customHeight="1" x14ac:dyDescent="0.3">
      <c r="A41" s="48"/>
      <c r="B41" s="77" t="s">
        <v>49</v>
      </c>
      <c r="C41" s="3"/>
      <c r="D41" s="85" t="s">
        <v>0</v>
      </c>
      <c r="E41" s="54">
        <v>0.3</v>
      </c>
      <c r="F41" s="54">
        <f t="shared" si="3"/>
        <v>0</v>
      </c>
    </row>
    <row r="42" spans="1:7" ht="18.899999999999999" customHeight="1" x14ac:dyDescent="0.3">
      <c r="A42" s="138"/>
      <c r="B42" s="108" t="s">
        <v>14</v>
      </c>
      <c r="C42" s="4"/>
      <c r="D42" s="55" t="s">
        <v>36</v>
      </c>
      <c r="E42" s="56">
        <v>20</v>
      </c>
      <c r="F42" s="57">
        <f t="shared" si="3"/>
        <v>0</v>
      </c>
    </row>
    <row r="43" spans="1:7" ht="18.899999999999999" customHeight="1" x14ac:dyDescent="0.3">
      <c r="A43" s="138"/>
      <c r="B43" s="77" t="s">
        <v>13</v>
      </c>
      <c r="C43" s="3"/>
      <c r="D43" s="52" t="s">
        <v>36</v>
      </c>
      <c r="E43" s="53">
        <v>10</v>
      </c>
      <c r="F43" s="54">
        <f t="shared" si="3"/>
        <v>0</v>
      </c>
    </row>
    <row r="44" spans="1:7" ht="18.899999999999999" customHeight="1" x14ac:dyDescent="0.3">
      <c r="A44" s="138"/>
      <c r="B44" s="40" t="s">
        <v>12</v>
      </c>
      <c r="C44" s="66"/>
      <c r="D44" s="67" t="s">
        <v>36</v>
      </c>
      <c r="E44" s="68">
        <v>10</v>
      </c>
      <c r="F44" s="60">
        <f t="shared" si="3"/>
        <v>0</v>
      </c>
    </row>
    <row r="45" spans="1:7" ht="18.899999999999999" customHeight="1" x14ac:dyDescent="0.3">
      <c r="A45" s="138"/>
      <c r="B45" s="77" t="s">
        <v>11</v>
      </c>
      <c r="C45" s="71"/>
      <c r="D45" s="74" t="s">
        <v>36</v>
      </c>
      <c r="E45" s="75">
        <v>4</v>
      </c>
      <c r="F45" s="76">
        <f t="shared" si="3"/>
        <v>0</v>
      </c>
    </row>
    <row r="46" spans="1:7" ht="18.899999999999999" customHeight="1" thickBot="1" x14ac:dyDescent="0.35">
      <c r="A46" s="139"/>
      <c r="B46" s="69" t="s">
        <v>10</v>
      </c>
      <c r="C46" s="14"/>
      <c r="D46" s="92" t="s">
        <v>0</v>
      </c>
      <c r="E46" s="70">
        <v>0.6</v>
      </c>
      <c r="F46" s="70">
        <f t="shared" si="3"/>
        <v>0</v>
      </c>
    </row>
    <row r="47" spans="1:7" x14ac:dyDescent="0.3">
      <c r="A47" s="19"/>
      <c r="B47" s="19"/>
      <c r="C47" s="19"/>
      <c r="D47" s="19"/>
      <c r="E47" s="19"/>
      <c r="F47" s="19"/>
    </row>
    <row r="48" spans="1:7" x14ac:dyDescent="0.3">
      <c r="A48" s="64"/>
      <c r="B48" s="120" t="s">
        <v>61</v>
      </c>
      <c r="C48" s="120"/>
      <c r="D48" s="120"/>
      <c r="E48" s="121"/>
      <c r="F48" s="112">
        <f>SUM(F5:F46)</f>
        <v>0</v>
      </c>
      <c r="G48" s="16"/>
    </row>
    <row r="49" spans="1:6" x14ac:dyDescent="0.3">
      <c r="A49" s="43"/>
      <c r="B49" s="43"/>
      <c r="C49" s="43"/>
      <c r="D49" s="43"/>
      <c r="E49" s="43"/>
      <c r="F49" s="65"/>
    </row>
    <row r="50" spans="1:6" x14ac:dyDescent="0.3">
      <c r="A50" s="64"/>
      <c r="B50" s="120" t="s">
        <v>37</v>
      </c>
      <c r="C50" s="120"/>
      <c r="D50" s="120"/>
      <c r="E50" s="121"/>
      <c r="F50" s="104" t="e">
        <f>F48/C3</f>
        <v>#VALUE!</v>
      </c>
    </row>
    <row r="51" spans="1:6" x14ac:dyDescent="0.3">
      <c r="F51" s="17"/>
    </row>
    <row r="64" spans="1:6" x14ac:dyDescent="0.3">
      <c r="B64" s="18"/>
    </row>
  </sheetData>
  <sheetProtection algorithmName="SHA-512" hashValue="kcdzrONT2TL9+gIlt4QJw8CJ88tvN5vgkk/Lb2b5RR+VER6ETGpXxvatg39jqUuEAXgRJaDxAApE9EUZPjPT1w==" saltValue="FPupqGFQaih7cnRMPxA+jQ==" spinCount="100000" sheet="1" objects="1" scenarios="1"/>
  <mergeCells count="14">
    <mergeCell ref="B48:E48"/>
    <mergeCell ref="B50:E50"/>
    <mergeCell ref="A3:B3"/>
    <mergeCell ref="A2:B2"/>
    <mergeCell ref="C2:D2"/>
    <mergeCell ref="C3:D3"/>
    <mergeCell ref="A28:A29"/>
    <mergeCell ref="A6:A7"/>
    <mergeCell ref="A39:A40"/>
    <mergeCell ref="A32:A33"/>
    <mergeCell ref="A23:A26"/>
    <mergeCell ref="A42:A46"/>
    <mergeCell ref="A14:A15"/>
    <mergeCell ref="A34:A36"/>
  </mergeCells>
  <hyperlinks>
    <hyperlink ref="B23" location="'iWater Toolsheets'!B3" display="Viherseinä, vertikaalinen pinta-ala"/>
    <hyperlink ref="B41" location="'iWater Toolsheets'!B12" display="Sadepuutarha (biosuodatusalue), jossa monipuolista ja kerroksellista kasvillisuutta"/>
    <hyperlink ref="B39" location="'iWater Toolsheets'!B12" display="Sadepuutarha (biosuodatusalue), jossa monipuolista ja kerroksellista kasvillisuutta"/>
    <hyperlink ref="B34" location="'iWater Toolsheets'!B12" display="Sadepuutarha (biosuodatusalue), jossa monipuolista ja kerroksellista kasvillisuutta"/>
    <hyperlink ref="B33" location="'iWater Toolsheets'!B13" display="Viivytys- tai pidätysallas1) tai -painanne kasvillisuus- tai kiviainespinnalla"/>
    <hyperlink ref="B32" location="'iWater Toolsheets'!B13" display="Viivytys- tai pidätysallas1) tai -painanne kasvillisuus- tai kiviainespinnalla"/>
    <hyperlink ref="B31" location="'iWater Toolsheets'!B16" display="Lampi, kosteikko tai tulvaniitty luonnonmukaisella kasvillisuudella (ainakin osan vuodesta pysyvä vesipinta; muun ajan maa pysyy kosteana)"/>
    <hyperlink ref="B28" location="'iWater Toolsheets'!B4" display="Puoliläpäisevät pinnoitteet (esim. nurmikivi, kivituhka)"/>
    <hyperlink ref="B26" location="'iWater Toolsheets'!B2" display="Maksaruohokatto, kasvualustan paksuus 6-8 cm"/>
    <hyperlink ref="B25" location="'iWater Toolsheets'!B2" display="Niitty/ketokatto ja heinäkatto , kasvualustan paksuus 15 – 30 cm "/>
    <hyperlink ref="B24" location="'iWater Toolsheets'!B2" display="Kattopuutarha 20 – 100 cm"/>
    <hyperlink ref="F1" location="Instruktioner!A1" display="INSTRUKTIONER"/>
  </hyperlinks>
  <pageMargins left="0.7" right="0.7" top="0.75" bottom="0.75" header="0.3" footer="0.3"/>
  <pageSetup paperSize="8" scale="7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9"/>
  <sheetViews>
    <sheetView topLeftCell="A16" zoomScale="110" zoomScaleNormal="110" workbookViewId="0">
      <selection activeCell="A19" sqref="A19"/>
    </sheetView>
  </sheetViews>
  <sheetFormatPr defaultColWidth="9.109375" defaultRowHeight="14.4" x14ac:dyDescent="0.3"/>
  <cols>
    <col min="1" max="1" width="111.109375" style="1" customWidth="1"/>
    <col min="2" max="2" width="9.109375" style="1" customWidth="1"/>
    <col min="3" max="16384" width="9.109375" style="1"/>
  </cols>
  <sheetData>
    <row r="1" spans="1:1" ht="26.25" customHeight="1" x14ac:dyDescent="0.3">
      <c r="A1" s="113" t="s">
        <v>60</v>
      </c>
    </row>
    <row r="2" spans="1:1" ht="39" customHeight="1" x14ac:dyDescent="0.3">
      <c r="A2" s="79" t="s">
        <v>68</v>
      </c>
    </row>
    <row r="3" spans="1:1" ht="76.8" customHeight="1" x14ac:dyDescent="0.3">
      <c r="A3" s="80"/>
    </row>
    <row r="4" spans="1:1" ht="54" customHeight="1" x14ac:dyDescent="0.3">
      <c r="A4" s="81" t="s">
        <v>69</v>
      </c>
    </row>
    <row r="5" spans="1:1" ht="309" customHeight="1" x14ac:dyDescent="0.3">
      <c r="A5" s="114" t="s">
        <v>73</v>
      </c>
    </row>
    <row r="6" spans="1:1" ht="26.25" customHeight="1" x14ac:dyDescent="0.3">
      <c r="A6" s="83" t="s">
        <v>38</v>
      </c>
    </row>
    <row r="7" spans="1:1" s="78" customFormat="1" ht="100.2" customHeight="1" x14ac:dyDescent="0.25">
      <c r="A7" s="115" t="s">
        <v>74</v>
      </c>
    </row>
    <row r="8" spans="1:1" ht="75" customHeight="1" x14ac:dyDescent="0.3">
      <c r="A8" s="116" t="s">
        <v>75</v>
      </c>
    </row>
    <row r="9" spans="1:1" ht="63.15" customHeight="1" x14ac:dyDescent="0.3">
      <c r="A9" s="115" t="s">
        <v>39</v>
      </c>
    </row>
    <row r="10" spans="1:1" ht="61.2" customHeight="1" x14ac:dyDescent="0.3">
      <c r="A10" s="116" t="s">
        <v>40</v>
      </c>
    </row>
    <row r="11" spans="1:1" ht="58.2" customHeight="1" x14ac:dyDescent="0.3">
      <c r="A11" s="117" t="s">
        <v>41</v>
      </c>
    </row>
    <row r="12" spans="1:1" ht="83.4" customHeight="1" x14ac:dyDescent="0.3">
      <c r="A12" s="82" t="s">
        <v>42</v>
      </c>
    </row>
    <row r="13" spans="1:1" ht="163.80000000000001" customHeight="1" x14ac:dyDescent="0.3">
      <c r="A13" s="82" t="s">
        <v>72</v>
      </c>
    </row>
    <row r="14" spans="1:1" ht="139.19999999999999" customHeight="1" x14ac:dyDescent="0.3">
      <c r="A14" s="82" t="s">
        <v>50</v>
      </c>
    </row>
    <row r="15" spans="1:1" ht="58.2" customHeight="1" x14ac:dyDescent="0.3">
      <c r="A15" s="82" t="s">
        <v>43</v>
      </c>
    </row>
    <row r="16" spans="1:1" ht="47.4" customHeight="1" x14ac:dyDescent="0.3">
      <c r="A16" s="118" t="s">
        <v>55</v>
      </c>
    </row>
    <row r="17" spans="1:1" ht="61.2" customHeight="1" x14ac:dyDescent="0.3">
      <c r="A17" s="119" t="s">
        <v>44</v>
      </c>
    </row>
    <row r="18" spans="1:1" ht="106.2" customHeight="1" x14ac:dyDescent="0.3">
      <c r="A18" s="119" t="s">
        <v>76</v>
      </c>
    </row>
    <row r="19" spans="1:1" ht="26.25" customHeight="1" x14ac:dyDescent="0.3">
      <c r="A19" s="100" t="s">
        <v>71</v>
      </c>
    </row>
  </sheetData>
  <sheetProtection sheet="1" objects="1" scenarios="1"/>
  <hyperlinks>
    <hyperlink ref="A19" location="Beräknare!A1" display="BERÄKNARE"/>
  </hyperlinks>
  <pageMargins left="0.7" right="0.7" top="0.75" bottom="0.75" header="0.3" footer="0.3"/>
  <pageSetup paperSize="8" scale="77"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869AAE9A9D26045B52FDA3B55691217" ma:contentTypeVersion="11" ma:contentTypeDescription="Luo uusi asiakirja." ma:contentTypeScope="" ma:versionID="dbfa5a5760ee3cb881eb5171b7320fc8">
  <xsd:schema xmlns:xsd="http://www.w3.org/2001/XMLSchema" xmlns:xs="http://www.w3.org/2001/XMLSchema" xmlns:p="http://schemas.microsoft.com/office/2006/metadata/properties" xmlns:ns3="158e88c2-b843-45db-bd55-eda7aadca428" xmlns:ns4="822fdc57-19f4-476d-9f91-ef3af5e121d7" targetNamespace="http://schemas.microsoft.com/office/2006/metadata/properties" ma:root="true" ma:fieldsID="2bda5baf6f613bdf8f0dd2b732467229" ns3:_="" ns4:_="">
    <xsd:import namespace="158e88c2-b843-45db-bd55-eda7aadca428"/>
    <xsd:import namespace="822fdc57-19f4-476d-9f91-ef3af5e121d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e88c2-b843-45db-bd55-eda7aadca4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2fdc57-19f4-476d-9f91-ef3af5e121d7"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element name="SharingHintHash" ma:index="16" nillable="true" ma:displayName="Jakamisvihjeen hajautus"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3346E92-42C1-4FF2-988F-8A9167E4E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8e88c2-b843-45db-bd55-eda7aadca428"/>
    <ds:schemaRef ds:uri="822fdc57-19f4-476d-9f91-ef3af5e121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EB985B-FE79-4047-B59E-20AEE82F49C0}">
  <ds:schemaRefs>
    <ds:schemaRef ds:uri="http://schemas.microsoft.com/sharepoint/v3/contenttype/forms"/>
  </ds:schemaRefs>
</ds:datastoreItem>
</file>

<file path=customXml/itemProps3.xml><?xml version="1.0" encoding="utf-8"?>
<ds:datastoreItem xmlns:ds="http://schemas.openxmlformats.org/officeDocument/2006/customXml" ds:itemID="{32D91674-7C91-4D88-9476-D1BFE09F4B8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822fdc57-19f4-476d-9f91-ef3af5e121d7"/>
    <ds:schemaRef ds:uri="http://purl.org/dc/terms/"/>
    <ds:schemaRef ds:uri="http://schemas.openxmlformats.org/package/2006/metadata/core-properties"/>
    <ds:schemaRef ds:uri="158e88c2-b843-45db-bd55-eda7aadca428"/>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Beräknare</vt:lpstr>
      <vt:lpstr>Instruktioner</vt:lpstr>
    </vt:vector>
  </TitlesOfParts>
  <Manager/>
  <Company>Vaasan kaupunki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Vainio Anni</dc:creator>
  <cp:keywords/>
  <dc:description/>
  <cp:lastModifiedBy>Vainio Anni</cp:lastModifiedBy>
  <cp:revision/>
  <cp:lastPrinted>2020-02-25T17:52:53Z</cp:lastPrinted>
  <dcterms:created xsi:type="dcterms:W3CDTF">2018-08-13T08:03:25Z</dcterms:created>
  <dcterms:modified xsi:type="dcterms:W3CDTF">2020-07-03T12:15:59Z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0x0101007869AAE9A9D26045B52FDA3B55691217</vt:lpwstr>
  </property>
</Properties>
</file>