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KAAVOITUS\Vihertehokkuus\Vihertehokkuus 2020 Valmiit materiaalit\"/>
    </mc:Choice>
  </mc:AlternateContent>
  <bookViews>
    <workbookView xWindow="0" yWindow="0" windowWidth="19368" windowHeight="8616"/>
  </bookViews>
  <sheets>
    <sheet name="Laskin" sheetId="1" r:id="rId1"/>
    <sheet name="Ohjeet"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5" i="1" l="1"/>
  <c r="F45" i="1" l="1"/>
  <c r="F44" i="1"/>
  <c r="F43" i="1" l="1"/>
  <c r="F46" i="1" l="1"/>
  <c r="F42" i="1"/>
  <c r="F41" i="1"/>
  <c r="F40" i="1"/>
  <c r="F39" i="1"/>
  <c r="F38" i="1"/>
  <c r="F36" i="1"/>
  <c r="F34" i="1"/>
  <c r="F33" i="1"/>
  <c r="F32" i="1"/>
  <c r="F31" i="1"/>
  <c r="F29" i="1"/>
  <c r="F28" i="1"/>
  <c r="F26" i="1"/>
  <c r="F25" i="1"/>
  <c r="F24" i="1"/>
  <c r="F23" i="1"/>
  <c r="F21" i="1"/>
  <c r="F20" i="1"/>
  <c r="F19" i="1"/>
  <c r="F18" i="1"/>
  <c r="F17" i="1"/>
  <c r="F16" i="1"/>
  <c r="F15" i="1"/>
  <c r="F14" i="1"/>
  <c r="F13" i="1"/>
  <c r="F11" i="1"/>
  <c r="F10" i="1"/>
  <c r="F9" i="1"/>
  <c r="F8" i="1"/>
  <c r="F7" i="1"/>
  <c r="F6" i="1"/>
  <c r="F5" i="1"/>
  <c r="F48" i="1" l="1"/>
  <c r="F50" i="1" s="1"/>
</calcChain>
</file>

<file path=xl/sharedStrings.xml><?xml version="1.0" encoding="utf-8"?>
<sst xmlns="http://schemas.openxmlformats.org/spreadsheetml/2006/main" count="114" uniqueCount="77">
  <si>
    <t>Yksikkö</t>
  </si>
  <si>
    <t>Kerroin</t>
  </si>
  <si>
    <t>kpl</t>
  </si>
  <si>
    <t>m²</t>
  </si>
  <si>
    <t xml:space="preserve">Muut pensaat  </t>
  </si>
  <si>
    <t>Perennat</t>
  </si>
  <si>
    <t>Niitty tai kuntta</t>
  </si>
  <si>
    <t>Kasvimaa tai viljelylaatikot, joiden kasvualustalla on yhteys maahan</t>
  </si>
  <si>
    <t>Nurmikko</t>
  </si>
  <si>
    <t>Kattopuutarha, kasvualustan paksuus 20 – 100 cm</t>
  </si>
  <si>
    <t xml:space="preserve">Niitty- tai heinäkatto, kasvualustan paksuus 15 – 30 cm </t>
  </si>
  <si>
    <t>Maksaruohokatto, kasvualustan paksuus 6-8 cm</t>
  </si>
  <si>
    <t>Puoliläpäisevät pinnoitteet (esim. nurmikivi, kivituhka)</t>
  </si>
  <si>
    <t>Läpäisevät pinnoitteet (esim. sora- ja hiekkapinnat)</t>
  </si>
  <si>
    <t>m³</t>
  </si>
  <si>
    <t>Hulevesien kerääminen läpäisemättömiltä pinnoilta kasteluvedeksi tai ohjaaminen hallitusti läpäisevälle kasvillisuudelle maassa</t>
  </si>
  <si>
    <t>Hulevesien ohjaaminen läpäisemättömiltä pinnoilta rakennettuihin vesiaiheisiin, kuten lampiin ja puroihin, joissa vesi vaihtuu/kiertää</t>
  </si>
  <si>
    <t>Hulevesien kerääminen puoliläpäiseviltä pinnoilta kasteluvedeksi tai ohjaaminen hallitusti läpäisevälle kasvillisuudelle maassa</t>
  </si>
  <si>
    <t>Hulevesien ohjaaminen puoliläpäiseviltä pinnoilta rakennettuihin vesiaiheisiin, kuten lampiin ja puroihin, joissa vesi vaihtuu/kiertää</t>
  </si>
  <si>
    <t>Viljelylaatikot (kasvualustalla ei yhteyttä maahan)</t>
  </si>
  <si>
    <t>Säilytettävä luonnonniitty tai luonnonmukainen pohjakasvillisuus</t>
  </si>
  <si>
    <t>Viherseinät ja -julkisivut (vertikaalinen pinta-ala)</t>
  </si>
  <si>
    <t>Monivuotiset köynnöskasvit</t>
  </si>
  <si>
    <t>Kohteen nimi ja osoite:</t>
  </si>
  <si>
    <t xml:space="preserve">Varjostava pienikokoinen puu rakennuksen etelä- tai lounaispuolella (suositaan erityisesti lehtipuita) </t>
  </si>
  <si>
    <t xml:space="preserve">Varjostava isokokoinen puu rakennuksen etelä- tai lounaispuolella (suositaan erityisesti lehtipuita) </t>
  </si>
  <si>
    <t>Hulevesiskaivanto tai -säiliö (maanalainen, yksikkönä kuutiometri)</t>
  </si>
  <si>
    <t>Määrä
(Täytä!)</t>
  </si>
  <si>
    <t>Päivämäärä</t>
  </si>
  <si>
    <t>Tontin / korttelin 
pinta-ala (m²)</t>
  </si>
  <si>
    <t xml:space="preserve">
</t>
  </si>
  <si>
    <t>(Täytä!)</t>
  </si>
  <si>
    <t>PINNOITTEET</t>
  </si>
  <si>
    <t xml:space="preserve">BONUS-
ELEMENTIT
</t>
  </si>
  <si>
    <r>
      <rPr>
        <sz val="11"/>
        <color theme="1"/>
        <rFont val="Arial Rounded MT Bold"/>
        <family val="2"/>
      </rPr>
      <t>HULEVESI-
RAKENTEET</t>
    </r>
    <r>
      <rPr>
        <sz val="11"/>
        <color theme="1"/>
        <rFont val="Calibri"/>
        <family val="2"/>
        <scheme val="minor"/>
      </rPr>
      <t xml:space="preserve">
</t>
    </r>
  </si>
  <si>
    <t>Säilytettävä hyväkuntoinen iso puu, korkeus ≥ 3m (täysikasvuisena korkeus &gt; 10 m tai latvuksen peittopinta-ala &gt; 40 m²)</t>
  </si>
  <si>
    <t>Säilytettävä hyväkuntoinen pieni puu, korkeus ≥ 3m,
(täysikasvuisena korkeus ≤ 10 m ja latvuksen peittopinta-ala ≤ 40 m²)  tai säilytettävä pylväsmäinen puu</t>
  </si>
  <si>
    <t>Säilytettävä hyväkuntoinen iso puu, korkeus &lt; 3m (täysikasvuisena korkeus &gt; 10 m tai latvuksen peittopinta-ala &gt; 40 m²)</t>
  </si>
  <si>
    <t xml:space="preserve">Säilytettävä hyväkuntoinen pieni puu, korkeus &lt; 3m 
(täysikasvuisena korkeus ≤ 10 m ja latvuksen peittopinta-ala ≤ 40 m²) tai säilytettävä pylväsmäinen puu  
</t>
  </si>
  <si>
    <t>Säilytettävät isot pensaat (täysikasvuisena lehvästön peittopinta-ala ≥ 3 m²)</t>
  </si>
  <si>
    <t>Isokokoinen puu (täysikasvuisena korkeus &gt; 10 m tai latvuksen peittopinta-ala &gt; 40 m²)</t>
  </si>
  <si>
    <t>Pienikokoinen puu (täysikasvuisena korkeus ≤ 10 m ja latvuksen peittopinta-ala ≤ 40 m²), pylväsmäinen puu tai puu kansipihalla</t>
  </si>
  <si>
    <t>Isot pensaat (täysikasvuisena lehvästön peittopinta-ala ≥ 3 m²)</t>
  </si>
  <si>
    <t>Lampi, kosteikko tai tulvaniitty luonnonmukaisella kasvillisuudella (maa pysyy kosteana ja ainakin osan vuodesta pysyvä vesipinta)</t>
  </si>
  <si>
    <t>Tontin / korttelin ekologisesti tehokkaiden elementtien arvo:</t>
  </si>
  <si>
    <r>
      <rPr>
        <b/>
        <sz val="11"/>
        <color theme="1"/>
        <rFont val="Arial Rounded MT Bold"/>
        <family val="2"/>
      </rPr>
      <t xml:space="preserve">Puut
</t>
    </r>
    <r>
      <rPr>
        <sz val="11"/>
        <color theme="1"/>
        <rFont val="Arial Rounded MT Bold"/>
        <family val="2"/>
      </rPr>
      <t>Jos puun korkeus täysikasvuisena on yli 10 m tai lehvästön maata peittävä pinta-ala yli 40 m², puu lasketaan isokokoiseksi. Muuten puu lasketaan pienikokoiseksi. Pylväsmäiset ja kansipihalle istutettavat puut lasketaan aina pieniksi puiksi. Pylväsmäisellä puulla on verrattain pieni lehvästö, ja kansipihalle istutettavan puun elikaari jää yleensä lyhyeksi.</t>
    </r>
  </si>
  <si>
    <r>
      <rPr>
        <b/>
        <sz val="11"/>
        <color theme="1"/>
        <rFont val="Arial Rounded MT Bold"/>
        <family val="2"/>
      </rPr>
      <t>Pensaat</t>
    </r>
    <r>
      <rPr>
        <sz val="11"/>
        <color theme="1"/>
        <rFont val="Arial Rounded MT Bold"/>
        <family val="2"/>
      </rPr>
      <t xml:space="preserve">
Jos täysikasvuisen pensaan lehvästön peittopinta-ala on vähintään 3 m², pensas lasketaan isoksi pensaaksi. Tätä pienemmät pensaat luokitellaan ”Muut pensaat”-kategoriaan. Myös tiheäksi, leikattavaksi aidaksi istutettavat pensaat lasketaan aina ”muut pensaat” –elementeiksi.</t>
    </r>
  </si>
  <si>
    <r>
      <t xml:space="preserve">Kuntta
</t>
    </r>
    <r>
      <rPr>
        <sz val="11"/>
        <color theme="1"/>
        <rFont val="Arial Rounded MT Bold"/>
        <family val="2"/>
      </rPr>
      <t>Kuntalla tarkoitetaan varpukasvillisuuden peittämää metsänpohjamattoa, jota voidaan esimerkiksi siirtää pihoille metsistä, joihin on tulossa hakkuu.</t>
    </r>
    <r>
      <rPr>
        <b/>
        <sz val="11"/>
        <color theme="1"/>
        <rFont val="Arial Rounded MT Bold"/>
        <family val="2"/>
      </rPr>
      <t xml:space="preserve">
</t>
    </r>
  </si>
  <si>
    <r>
      <rPr>
        <b/>
        <sz val="11"/>
        <color theme="1"/>
        <rFont val="Arial Rounded MT Bold"/>
        <family val="2"/>
      </rPr>
      <t>Läpäisemättömät ja puoliläpäisevät pinnoitteet</t>
    </r>
    <r>
      <rPr>
        <sz val="11"/>
        <color theme="1"/>
        <rFont val="Arial Rounded MT Bold"/>
        <family val="2"/>
      </rPr>
      <t xml:space="preserve">
Vettä läpäisemättömiä pintoja ovat esim. kattopinnat, asfaltti, betoni, umpisaumainen laatoitus ja läpäisemätöntä materiaalia oleva turva-alusta. Valumakerroin tällaisilla alueilla on n. 0,7-1. Pihalaatoituksen voi toteuttaa myös hiekkasaumalla, jolloin vettä pääsee imeytymään saumoista maahan ja valumakerroin pienenee hieman.
Puoliläpäiseviksi pinnoitteiksi lasketaan esim. kivituhka ja nurmikivi, joiden valumakerroin on n. 0,5. Myös leveillä (≥20 mm) saumoilla toteutettu laatoitus, jonka saumat on täytetty sepelillä tai muulla hyvin vettä läpäisevällä materiaalilla tai kylvetty kasvillisuudella, voidaan laskea puoliläpäiseväksi pinnoitteeksi. Kattamattomat terassit lasketaan puoliläpäiseviksi pinnoiksi, jos sadevesi pääsee niiden laudoituksen välistä maan pinnalle ja imeytymään maahan.
</t>
    </r>
    <r>
      <rPr>
        <b/>
        <sz val="11"/>
        <color theme="1"/>
        <rFont val="Calibri"/>
        <family val="2"/>
        <scheme val="minor"/>
      </rPr>
      <t/>
    </r>
  </si>
  <si>
    <r>
      <rPr>
        <b/>
        <sz val="11"/>
        <color theme="1"/>
        <rFont val="Arial Rounded MT Bold"/>
        <family val="2"/>
      </rPr>
      <t>Hulevesialtaat ja –painanteet</t>
    </r>
    <r>
      <rPr>
        <sz val="11"/>
        <color theme="1"/>
        <rFont val="Arial Rounded MT Bold"/>
        <family val="2"/>
      </rPr>
      <t xml:space="preserve"> ovat ympäröivää maastoa alempana olevia alueita, joissa hulevettä viivytetään sekä mahdollisuuksien mukaan imeytetään. Imeyttävä rakenne voidaan toteuttaa paikkaan, jossa on läpäisevä maaperä. </t>
    </r>
    <r>
      <rPr>
        <b/>
        <sz val="11"/>
        <color theme="1"/>
        <rFont val="Arial Rounded MT Bold"/>
        <family val="2"/>
      </rPr>
      <t xml:space="preserve">
</t>
    </r>
    <r>
      <rPr>
        <sz val="11"/>
        <color theme="1"/>
        <rFont val="Arial Rounded MT Bold"/>
        <family val="2"/>
      </rPr>
      <t xml:space="preserve">
</t>
    </r>
  </si>
  <si>
    <r>
      <t>Hulevesikaivannot ja -säiliöt</t>
    </r>
    <r>
      <rPr>
        <sz val="11"/>
        <color theme="1"/>
        <rFont val="Arial Rounded MT Bold"/>
        <family val="2"/>
      </rPr>
      <t xml:space="preserve"> sijaitsevat pääosin maan alla. Niissä viivytetään ja mahdollisesti imeytetään hulevesiä.</t>
    </r>
  </si>
  <si>
    <r>
      <t xml:space="preserve">Biosuodatusaltaat ja –painanteet </t>
    </r>
    <r>
      <rPr>
        <sz val="11"/>
        <color theme="1"/>
        <rFont val="Arial Rounded MT Bold"/>
        <family val="2"/>
      </rPr>
      <t>ovat kasvillisuuspeitteisiä imeytysaltaita ja -painanteita, joissa on erityisen hyvä vedenpuhdistusteho runsaan kasvillisuuden ja suodattavien maakerrosten ansiosta. Suunnitelmassa tulee määritellä, minkälaisia puhdistusprosesseja biosuodatusalueella on tarkoitus tapahtua.</t>
    </r>
    <r>
      <rPr>
        <b/>
        <sz val="11"/>
        <color theme="1"/>
        <rFont val="Arial Rounded MT Bold"/>
        <family val="2"/>
      </rPr>
      <t xml:space="preserve">
</t>
    </r>
  </si>
  <si>
    <r>
      <rPr>
        <b/>
        <sz val="11"/>
        <color theme="1"/>
        <rFont val="Arial Rounded MT Bold"/>
        <family val="2"/>
      </rPr>
      <t>Viherseinät ja -julkisivut</t>
    </r>
    <r>
      <rPr>
        <sz val="11"/>
        <color theme="1"/>
        <rFont val="Arial Rounded MT Bold"/>
        <family val="2"/>
      </rPr>
      <t xml:space="preserve"> 
Viherseinä on kasvillisuuden peittämä seinä, jossa kasvualustaa on seinällä. Viherjulkisivut ovat kasvillisuuden peittämiä rakennusten julkisivuja, joissa kasvien kasvualusta on seinästä erillisessä rakenteessa tai maassa. Elementin pinta-alaksi lasketaan se ala, jonka kasvillisuuden arvioidaan peittävän seinästä.
</t>
    </r>
  </si>
  <si>
    <t>Elementtien määritelmiä</t>
  </si>
  <si>
    <r>
      <rPr>
        <b/>
        <sz val="11"/>
        <color theme="1"/>
        <rFont val="Arial Rounded MT Bold"/>
        <family val="2"/>
      </rPr>
      <t>Nurmikko</t>
    </r>
    <r>
      <rPr>
        <sz val="11"/>
        <color theme="1"/>
        <rFont val="Arial Rounded MT Bold"/>
        <family val="2"/>
      </rPr>
      <t xml:space="preserve">
Nurmella tarkoitetaan pääasiallisesti heinäkasveja kasvavaa kasvullista aluetta, jota ylläpidetään säännöllisellä hoidolla kuten leikkauksella.
</t>
    </r>
  </si>
  <si>
    <r>
      <t xml:space="preserve">Niitty
</t>
    </r>
    <r>
      <rPr>
        <sz val="11"/>
        <color theme="1"/>
        <rFont val="Arial Rounded MT Bold"/>
        <family val="2"/>
      </rPr>
      <t>Niityllä tarkoitetaan luonnontilaista tai luonnontilaisen kaltaista ruohovartisia kasveja kasvavaa kasvullista aluetta. Niittyä hoidetaan tyypillisesti niittämällä se 1-2 kertaa kesässä.</t>
    </r>
    <r>
      <rPr>
        <b/>
        <sz val="11"/>
        <color theme="1"/>
        <rFont val="Arial Rounded MT Bold"/>
        <family val="2"/>
      </rPr>
      <t xml:space="preserve">
</t>
    </r>
  </si>
  <si>
    <t>OHJEET</t>
  </si>
  <si>
    <t>LASKIN</t>
  </si>
  <si>
    <t>Säilytettävä luonnonmukainen avokallio</t>
  </si>
  <si>
    <t>MUU KASVILLISUUS</t>
  </si>
  <si>
    <t>Hedelmäpuut, joissa syötävät hedelmät</t>
  </si>
  <si>
    <t>Marjapensaat, joissa syötävät marjat</t>
  </si>
  <si>
    <t xml:space="preserve">SÄILYTETTÄVÄ
KASVILLISUUS 
JA MAAPERÄ
</t>
  </si>
  <si>
    <t>Hulevesiallas tai -painanne kiviainespinnalla</t>
  </si>
  <si>
    <t>Hulevesiallas tai -painanne kasvillisuuspinnalla</t>
  </si>
  <si>
    <t>Hulevesiallas tai -painanne, jossa monipuolista ja kerroksellista kasvillisuutta</t>
  </si>
  <si>
    <t>Biosuodatusallas tai -painanne</t>
  </si>
  <si>
    <r>
      <t xml:space="preserve">  </t>
    </r>
    <r>
      <rPr>
        <sz val="20"/>
        <color rgb="FF000A8C"/>
        <rFont val="Arial Rounded MT Bold"/>
        <family val="2"/>
      </rPr>
      <t>VIHERTEHOKKUUSLASKURI</t>
    </r>
  </si>
  <si>
    <t>TONTIN / KORTTELIN VIHERTEHOKKUUS:</t>
  </si>
  <si>
    <t>Vihertehokkuuden laskeminen</t>
  </si>
  <si>
    <t xml:space="preserve">Alueen (esim. tontin tai korttelin) vihertehokkuus lasketaan alueen ekologisesti tehokkaiden elementtien arvon suhteena alueen kokoon. </t>
  </si>
  <si>
    <r>
      <rPr>
        <b/>
        <sz val="11"/>
        <color theme="1"/>
        <rFont val="Arial Rounded MT Bold"/>
        <family val="2"/>
      </rPr>
      <t>Laskuesimerkki:</t>
    </r>
    <r>
      <rPr>
        <sz val="11"/>
        <color theme="1"/>
        <rFont val="Arial Rounded MT Bold"/>
        <family val="2"/>
      </rPr>
      <t xml:space="preserve">
Tontin kokonaispinta-ala on 1000 m².
Tontille suunnitellaan 220 m² nurmikkoa,
5 suurta puuta, joista 3 varjostaa rakennusta eteläpuolelta,
50 m² pieniä pensaita, joihin sisältyy 4 marjapensasta,
200 m² läpäisemätöntä laatoitusta, jolta hulevedet ohjataan kasvillisuuden käyttöön,
510 m² kattopinta-alaa, jolta hulevedet kerätään kasteluvedeksi
sekä 20 m² kasvimaa.
Tontin vihertehokkuus on:
( 220 x 1,1
+ 5 x 100,0  +  3 x 20,0
+ 50 x 1,4  +  4 x 4,0
+ 200 x 0,7
+ 510 x 0,7 
+ 20 x 2,2 )
/ 1000
= 1,366
≈ 1,4
</t>
    </r>
  </si>
  <si>
    <r>
      <rPr>
        <sz val="11"/>
        <color theme="1"/>
        <rFont val="Arial Rounded MT Bold"/>
        <family val="2"/>
      </rPr>
      <t xml:space="preserve">VIHERKATOT
JA -SEINÄT
</t>
    </r>
    <r>
      <rPr>
        <sz val="14"/>
        <color theme="1"/>
        <rFont val="Arial Rounded MT Bold"/>
        <family val="2"/>
      </rPr>
      <t xml:space="preserve">
</t>
    </r>
  </si>
  <si>
    <r>
      <rPr>
        <b/>
        <sz val="11"/>
        <color theme="1"/>
        <rFont val="Arial Rounded MT Bold"/>
        <family val="2"/>
      </rPr>
      <t>Bonuselementit</t>
    </r>
    <r>
      <rPr>
        <sz val="11"/>
        <color theme="1"/>
        <rFont val="Arial Rounded MT Bold"/>
        <family val="2"/>
      </rPr>
      <t xml:space="preserve"> ovat elementtejä, jotka voivat kasvattaa alueen ekologisesti tehokkaiden elementtien arvoa jo kertaalleen lasketulla pinta-alalla tai kappalemäärällä. Esim. 10 m² läpäisevin saumoin rakennettua laatoitusta lisää tontin ekologisesti tehokkaiden elementtien arvoa ensinnäkin puoliläpäisevän pinnan kertoimella 1, ja jos laatoitetulta alueelta sen lisäksi johdetaan hulevesiä kasvillisuusalueelle, arvo kasvaa vielä kertoimella 0,2. Tämän 10 m² laatoitetun alueen arvo on siis 10 x 1 + 10 x 0,2 = 12.</t>
    </r>
  </si>
  <si>
    <r>
      <rPr>
        <b/>
        <sz val="11"/>
        <color theme="1"/>
        <rFont val="Arial Rounded MT Bold"/>
        <family val="2"/>
      </rPr>
      <t>Viherkatot</t>
    </r>
    <r>
      <rPr>
        <sz val="11"/>
        <color theme="1"/>
        <rFont val="Arial Rounded MT Bold"/>
        <family val="2"/>
      </rPr>
      <t xml:space="preserve">
Maksaruohokatolla kasvualustan paksuus on 6-8 cm.  Katolla kasvaa maksaruohoja, mahdollisesti sammalia sekä lisänä vaatimattomia ketokasveja ja pieniä sipulikasveja. Kasvilajeina tulee suosia Suomen luontoon kuuluvia lajeja ja välttää mahdollisesti haitallisia vieraslajeja.
Niitty- tai heinäkatolla kasvualustan paksuus on 15 – 30 cm. Katolla voi kasvaa niittykasveja, heinäkasveja sekä kuivan paikan perennoja ja sipulikasveja.
Kattopuutarhassa voi olla useita kasvillisuustyyppejä ja kasvillisuus voi olla kerroksellista. Kattopuutarhassa on myös tyypillisesti mahdollisuus oleskeluun.
</t>
    </r>
  </si>
  <si>
    <t>Ekologisesti tehokkaat elementit (viherkerroinelementit)</t>
  </si>
  <si>
    <t>Ekologisesti tehokkaiksi elementeiksi laskettavat asiat ja niiden painoarvot on määritelty Laskin-välilehden taulukossa.  Laskimeen syötetään tiedot siitä, kuinka paljon alueella on kutakin elementtiä ja mikä on koko alueen pinta-ala. Näistä tiedoista laskin laskee alueen vihertehokkuuden.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</si>
</sst>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2"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20"/>
      <color theme="1"/>
      <name val="Calibri"/>
      <family val="2"/>
      <scheme val="minor"/>
    </font>
    <font>
      <sz val="14"/>
      <color rgb="FF6EC8D2"/>
      <name val="Arial Rounded MT Bold"/>
      <family val="2"/>
    </font>
    <font>
      <sz val="12"/>
      <color rgb="FF6EC8D2"/>
      <name val="Arial Rounded MT Bold"/>
      <family val="2"/>
    </font>
    <font>
      <sz val="11"/>
      <color rgb="FF6EC8D2"/>
      <name val="Arial Rounded MT Bold"/>
      <family val="2"/>
    </font>
    <font>
      <sz val="11"/>
      <name val="Arial Rounded MT Bold"/>
      <family val="2"/>
    </font>
    <font>
      <sz val="11"/>
      <color theme="1"/>
      <name val="Arial Rounded MT Bold"/>
      <family val="2"/>
    </font>
    <font>
      <b/>
      <sz val="11"/>
      <color theme="1"/>
      <name val="Arial Rounded MT Bold"/>
      <family val="2"/>
    </font>
    <font>
      <sz val="20"/>
      <color rgb="FF000A8C"/>
      <name val="Arial Rounded MT Bold"/>
      <family val="2"/>
    </font>
    <font>
      <sz val="14"/>
      <color theme="1"/>
      <name val="Arial Rounded MT Bold"/>
      <family val="2"/>
    </font>
    <font>
      <sz val="14"/>
      <name val="Arial Rounded MT Bold"/>
      <family val="2"/>
    </font>
    <font>
      <sz val="11"/>
      <color rgb="FF6EC8D2"/>
      <name val="Calibri"/>
      <family val="2"/>
      <scheme val="minor"/>
    </font>
    <font>
      <b/>
      <sz val="11"/>
      <color rgb="FFA5DDE3"/>
      <name val="Arial Rounded MT Bold"/>
      <family val="2"/>
    </font>
    <font>
      <sz val="11"/>
      <color rgb="FFA5DDE3"/>
      <name val="Calibri"/>
      <family val="2"/>
      <scheme val="minor"/>
    </font>
    <font>
      <sz val="11"/>
      <color rgb="FF86D2DA"/>
      <name val="Calibri"/>
      <family val="2"/>
      <scheme val="minor"/>
    </font>
    <font>
      <b/>
      <sz val="14"/>
      <color rgb="FF86D2DA"/>
      <name val="Arial Rounded MT Bold"/>
      <family val="2"/>
    </font>
    <font>
      <u/>
      <sz val="11"/>
      <color theme="10"/>
      <name val="Calibri"/>
      <family val="2"/>
      <scheme val="minor"/>
    </font>
    <font>
      <u/>
      <sz val="11"/>
      <color rgb="FF000A8C"/>
      <name val="Arial Rounded MT Bold"/>
      <family val="2"/>
    </font>
    <font>
      <u/>
      <sz val="11"/>
      <color theme="0"/>
      <name val="Arial Rounded MT Bold"/>
      <family val="2"/>
    </font>
  </fonts>
  <fills count="5">
    <fill>
      <patternFill patternType="none"/>
    </fill>
    <fill>
      <patternFill patternType="gray125"/>
    </fill>
    <fill>
      <patternFill patternType="solid">
        <fgColor theme="0"/>
        <bgColor indexed="64"/>
      </patternFill>
    </fill>
    <fill>
      <patternFill patternType="solid">
        <fgColor rgb="FF000A8C"/>
        <bgColor indexed="64"/>
      </patternFill>
    </fill>
    <fill>
      <patternFill patternType="solid">
        <fgColor rgb="FFA5DDE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indexed="64"/>
      </top>
      <bottom/>
      <diagonal/>
    </border>
    <border>
      <left/>
      <right/>
      <top/>
      <bottom style="thin">
        <color indexed="64"/>
      </bottom>
      <diagonal/>
    </border>
    <border>
      <left style="thin">
        <color indexed="64"/>
      </left>
      <right style="medium">
        <color indexed="64"/>
      </right>
      <top/>
      <bottom/>
      <diagonal/>
    </border>
    <border>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rgb="FFA5DDE3"/>
      </left>
      <right/>
      <top/>
      <bottom/>
      <diagonal/>
    </border>
    <border>
      <left style="thin">
        <color rgb="FFA5DDE3"/>
      </left>
      <right/>
      <top style="thin">
        <color rgb="FFA5DDE3"/>
      </top>
      <bottom style="thin">
        <color rgb="FFA5DDE3"/>
      </bottom>
      <diagonal/>
    </border>
    <border>
      <left/>
      <right/>
      <top style="thin">
        <color rgb="FFA5DDE3"/>
      </top>
      <bottom/>
      <diagonal/>
    </border>
    <border>
      <left/>
      <right/>
      <top style="thin">
        <color rgb="FFA5DDE3"/>
      </top>
      <bottom style="thin">
        <color rgb="FFA5DDE3"/>
      </bottom>
      <diagonal/>
    </border>
    <border>
      <left style="thin">
        <color rgb="FFA5DDE3"/>
      </left>
      <right style="thin">
        <color rgb="FFA5DDE3"/>
      </right>
      <top style="thin">
        <color rgb="FFA5DDE3"/>
      </top>
      <bottom style="thin">
        <color rgb="FFA5DDE3"/>
      </bottom>
      <diagonal/>
    </border>
  </borders>
  <cellStyleXfs count="2">
    <xf numFmtId="0" fontId="0" fillId="0" borderId="0"/>
    <xf numFmtId="0" fontId="19" fillId="0" borderId="0" applyNumberFormat="0" applyFill="0" applyBorder="0" applyAlignment="0" applyProtection="0"/>
  </cellStyleXfs>
  <cellXfs count="141">
    <xf numFmtId="0" fontId="0" fillId="0" borderId="0" xfId="0"/>
    <xf numFmtId="0" fontId="0" fillId="0" borderId="0" xfId="0" applyProtection="1">
      <protection locked="0"/>
    </xf>
    <xf numFmtId="0" fontId="9" fillId="0" borderId="4" xfId="0" applyFont="1" applyBorder="1" applyAlignment="1" applyProtection="1">
      <alignment vertical="top" wrapText="1"/>
      <protection locked="0"/>
    </xf>
    <xf numFmtId="0" fontId="8" fillId="0" borderId="8" xfId="0" applyFont="1" applyBorder="1" applyProtection="1">
      <protection locked="0"/>
    </xf>
    <xf numFmtId="0" fontId="8" fillId="4" borderId="8" xfId="0" applyFont="1" applyFill="1" applyBorder="1" applyProtection="1">
      <protection locked="0"/>
    </xf>
    <xf numFmtId="0" fontId="8" fillId="0" borderId="25" xfId="0" applyFont="1" applyBorder="1" applyProtection="1">
      <protection locked="0"/>
    </xf>
    <xf numFmtId="0" fontId="8" fillId="4" borderId="9" xfId="0" applyFont="1" applyFill="1" applyBorder="1" applyProtection="1">
      <protection locked="0"/>
    </xf>
    <xf numFmtId="0" fontId="8" fillId="4" borderId="7" xfId="0" applyFont="1" applyFill="1" applyBorder="1" applyProtection="1">
      <protection locked="0"/>
    </xf>
    <xf numFmtId="0" fontId="8" fillId="0" borderId="26" xfId="0" applyFont="1" applyBorder="1" applyProtection="1">
      <protection locked="0"/>
    </xf>
    <xf numFmtId="0" fontId="0" fillId="0" borderId="0" xfId="0" applyBorder="1" applyAlignment="1" applyProtection="1">
      <alignment horizontal="center" vertical="top"/>
      <protection locked="0"/>
    </xf>
    <xf numFmtId="0" fontId="8" fillId="0" borderId="7" xfId="0" applyFont="1" applyBorder="1" applyProtection="1">
      <protection locked="0"/>
    </xf>
    <xf numFmtId="0" fontId="8" fillId="4" borderId="26" xfId="0" applyFont="1" applyFill="1" applyBorder="1" applyProtection="1">
      <protection locked="0"/>
    </xf>
    <xf numFmtId="0" fontId="8" fillId="4" borderId="2" xfId="0" applyFont="1" applyFill="1" applyBorder="1" applyProtection="1">
      <protection locked="0"/>
    </xf>
    <xf numFmtId="0" fontId="0" fillId="0" borderId="29" xfId="0" applyBorder="1" applyProtection="1">
      <protection locked="0"/>
    </xf>
    <xf numFmtId="0" fontId="0" fillId="0" borderId="31" xfId="0" applyBorder="1" applyProtection="1">
      <protection locked="0"/>
    </xf>
    <xf numFmtId="0" fontId="0" fillId="0" borderId="0" xfId="0" applyAlignment="1" applyProtection="1">
      <alignment horizontal="right"/>
      <protection locked="0"/>
    </xf>
    <xf numFmtId="0" fontId="0" fillId="0" borderId="0" xfId="0" applyProtection="1"/>
    <xf numFmtId="0" fontId="4" fillId="0" borderId="0" xfId="0" applyFont="1" applyAlignment="1" applyProtection="1">
      <alignment horizontal="center"/>
    </xf>
    <xf numFmtId="0" fontId="0" fillId="0" borderId="0" xfId="0" applyBorder="1" applyProtection="1"/>
    <xf numFmtId="49" fontId="20" fillId="0" borderId="0" xfId="1" applyNumberFormat="1" applyFont="1" applyFill="1" applyBorder="1" applyAlignment="1" applyProtection="1">
      <alignment horizontal="center" vertical="center"/>
    </xf>
    <xf numFmtId="0" fontId="5" fillId="3" borderId="12" xfId="0" applyFont="1" applyFill="1" applyBorder="1" applyAlignment="1" applyProtection="1"/>
    <xf numFmtId="0" fontId="5" fillId="3" borderId="0" xfId="0" applyFont="1" applyFill="1" applyAlignment="1" applyProtection="1"/>
    <xf numFmtId="0" fontId="5" fillId="3" borderId="0" xfId="0" applyFont="1" applyFill="1" applyAlignment="1" applyProtection="1">
      <alignment horizontal="left" vertical="center" indent="1"/>
    </xf>
    <xf numFmtId="0" fontId="5" fillId="3" borderId="0" xfId="0" applyFont="1" applyFill="1" applyAlignment="1" applyProtection="1">
      <alignment vertical="center"/>
    </xf>
    <xf numFmtId="0" fontId="13" fillId="4" borderId="18" xfId="0" applyFont="1" applyFill="1" applyBorder="1" applyAlignment="1" applyProtection="1">
      <alignment vertical="top" wrapText="1"/>
    </xf>
    <xf numFmtId="0" fontId="9" fillId="4" borderId="14" xfId="0" applyFont="1" applyFill="1" applyBorder="1" applyAlignment="1" applyProtection="1">
      <alignment wrapText="1"/>
    </xf>
    <xf numFmtId="0" fontId="8" fillId="0" borderId="0" xfId="0" applyFont="1" applyBorder="1" applyAlignment="1" applyProtection="1">
      <alignment wrapText="1"/>
    </xf>
    <xf numFmtId="0" fontId="8" fillId="4" borderId="0" xfId="0" applyFont="1" applyFill="1" applyBorder="1" applyAlignment="1" applyProtection="1">
      <alignment wrapText="1"/>
    </xf>
    <xf numFmtId="0" fontId="14" fillId="4" borderId="10" xfId="0" applyFont="1" applyFill="1" applyBorder="1" applyAlignment="1" applyProtection="1">
      <alignment vertical="top"/>
    </xf>
    <xf numFmtId="0" fontId="8" fillId="0" borderId="0" xfId="0" applyFont="1" applyBorder="1" applyAlignment="1" applyProtection="1">
      <alignment vertical="top" wrapText="1"/>
    </xf>
    <xf numFmtId="0" fontId="8" fillId="4" borderId="0" xfId="0" applyFont="1" applyFill="1" applyBorder="1" applyProtection="1"/>
    <xf numFmtId="0" fontId="8" fillId="0" borderId="17" xfId="0" applyFont="1" applyBorder="1" applyProtection="1"/>
    <xf numFmtId="0" fontId="14" fillId="4" borderId="19" xfId="0" applyFont="1" applyFill="1" applyBorder="1" applyAlignment="1" applyProtection="1">
      <alignment vertical="top"/>
    </xf>
    <xf numFmtId="0" fontId="8" fillId="4" borderId="15" xfId="0" applyFont="1" applyFill="1" applyBorder="1" applyProtection="1"/>
    <xf numFmtId="0" fontId="0" fillId="0" borderId="0" xfId="0" applyFill="1" applyBorder="1" applyProtection="1"/>
    <xf numFmtId="0" fontId="8" fillId="0" borderId="0" xfId="0" applyFont="1" applyFill="1" applyProtection="1"/>
    <xf numFmtId="0" fontId="12" fillId="4" borderId="18" xfId="0" applyFont="1" applyFill="1" applyBorder="1" applyAlignment="1" applyProtection="1">
      <alignment vertical="top" wrapText="1"/>
    </xf>
    <xf numFmtId="0" fontId="8" fillId="4" borderId="14" xfId="0" applyFont="1" applyFill="1" applyBorder="1" applyProtection="1"/>
    <xf numFmtId="0" fontId="8" fillId="0" borderId="0" xfId="0" applyFont="1" applyBorder="1" applyProtection="1"/>
    <xf numFmtId="0" fontId="0" fillId="4" borderId="10" xfId="0" applyFill="1" applyBorder="1" applyAlignment="1" applyProtection="1">
      <alignment vertical="top" wrapText="1"/>
    </xf>
    <xf numFmtId="0" fontId="0" fillId="4" borderId="19" xfId="0" applyFill="1" applyBorder="1" applyAlignment="1" applyProtection="1">
      <alignment vertical="top" wrapText="1"/>
    </xf>
    <xf numFmtId="0" fontId="8" fillId="4" borderId="23" xfId="0" applyFont="1" applyFill="1" applyBorder="1" applyProtection="1"/>
    <xf numFmtId="0" fontId="0" fillId="0" borderId="0" xfId="0" applyBorder="1" applyAlignment="1" applyProtection="1">
      <alignment horizontal="left" vertical="top" wrapText="1" indent="2"/>
    </xf>
    <xf numFmtId="0" fontId="8" fillId="0" borderId="15" xfId="0" applyFont="1" applyFill="1" applyBorder="1" applyProtection="1"/>
    <xf numFmtId="0" fontId="8" fillId="0" borderId="16" xfId="0" applyFont="1" applyBorder="1" applyProtection="1"/>
    <xf numFmtId="0" fontId="8" fillId="4" borderId="4" xfId="0" applyFont="1" applyFill="1" applyBorder="1" applyProtection="1"/>
    <xf numFmtId="0" fontId="8" fillId="0" borderId="4" xfId="0" applyFont="1" applyBorder="1" applyProtection="1"/>
    <xf numFmtId="0" fontId="8" fillId="4" borderId="24" xfId="0" applyFont="1" applyFill="1" applyBorder="1" applyProtection="1"/>
    <xf numFmtId="0" fontId="0" fillId="0" borderId="14" xfId="0" applyBorder="1" applyAlignment="1" applyProtection="1">
      <alignment horizontal="left" vertical="top" wrapText="1"/>
    </xf>
    <xf numFmtId="0" fontId="8" fillId="0" borderId="0" xfId="0" applyFont="1" applyFill="1" applyBorder="1" applyAlignment="1" applyProtection="1"/>
    <xf numFmtId="0" fontId="8" fillId="0" borderId="3" xfId="0" applyFont="1" applyBorder="1" applyProtection="1"/>
    <xf numFmtId="0" fontId="0" fillId="0" borderId="0" xfId="0" applyFill="1" applyProtection="1"/>
    <xf numFmtId="0" fontId="8" fillId="0" borderId="0" xfId="0" applyFont="1" applyFill="1" applyBorder="1" applyProtection="1"/>
    <xf numFmtId="0" fontId="9" fillId="4" borderId="18" xfId="0" applyFont="1" applyFill="1" applyBorder="1" applyAlignment="1" applyProtection="1">
      <alignment vertical="top" wrapText="1"/>
    </xf>
    <xf numFmtId="0" fontId="8" fillId="0" borderId="27" xfId="0" applyFont="1" applyBorder="1" applyProtection="1"/>
    <xf numFmtId="0" fontId="8" fillId="0" borderId="0" xfId="0" applyFont="1" applyProtection="1"/>
    <xf numFmtId="0" fontId="0" fillId="4" borderId="18" xfId="0" applyFill="1" applyBorder="1" applyProtection="1"/>
    <xf numFmtId="0" fontId="8" fillId="4" borderId="3" xfId="0" applyFont="1" applyFill="1" applyBorder="1" applyProtection="1"/>
    <xf numFmtId="0" fontId="0" fillId="4" borderId="0" xfId="0" applyFill="1" applyBorder="1" applyProtection="1"/>
    <xf numFmtId="0" fontId="7" fillId="3" borderId="0" xfId="0" applyFont="1" applyFill="1" applyProtection="1"/>
    <xf numFmtId="0" fontId="9" fillId="4" borderId="6" xfId="0" applyFont="1" applyFill="1" applyBorder="1" applyAlignment="1" applyProtection="1">
      <alignment horizontal="center"/>
    </xf>
    <xf numFmtId="164" fontId="9" fillId="4" borderId="1" xfId="0" applyNumberFormat="1" applyFont="1" applyFill="1" applyBorder="1" applyProtection="1"/>
    <xf numFmtId="0" fontId="9" fillId="4" borderId="1" xfId="0" applyFont="1" applyFill="1" applyBorder="1" applyProtection="1"/>
    <xf numFmtId="0" fontId="8" fillId="0" borderId="6" xfId="0" applyFont="1" applyBorder="1" applyAlignment="1" applyProtection="1">
      <alignment horizontal="center"/>
    </xf>
    <xf numFmtId="164" fontId="8" fillId="0" borderId="1" xfId="0" applyNumberFormat="1" applyFont="1" applyBorder="1" applyProtection="1"/>
    <xf numFmtId="0" fontId="8" fillId="0" borderId="1" xfId="0" applyFont="1" applyBorder="1" applyProtection="1"/>
    <xf numFmtId="0" fontId="8" fillId="4" borderId="6" xfId="0" applyFont="1" applyFill="1" applyBorder="1" applyAlignment="1" applyProtection="1">
      <alignment horizontal="center"/>
    </xf>
    <xf numFmtId="164" fontId="8" fillId="4" borderId="1" xfId="0" applyNumberFormat="1" applyFont="1" applyFill="1" applyBorder="1" applyProtection="1"/>
    <xf numFmtId="0" fontId="8" fillId="4" borderId="1" xfId="0" applyFont="1" applyFill="1" applyBorder="1" applyProtection="1"/>
    <xf numFmtId="164" fontId="8" fillId="4" borderId="1" xfId="0" applyNumberFormat="1" applyFont="1" applyFill="1" applyBorder="1" applyAlignment="1" applyProtection="1">
      <alignment horizontal="right" vertical="center"/>
    </xf>
    <xf numFmtId="164" fontId="8" fillId="0" borderId="1" xfId="0" applyNumberFormat="1" applyFont="1" applyFill="1" applyBorder="1" applyAlignment="1" applyProtection="1">
      <alignment horizontal="right" vertical="center"/>
    </xf>
    <xf numFmtId="0" fontId="8" fillId="4" borderId="21" xfId="0" applyFont="1" applyFill="1" applyBorder="1" applyProtection="1"/>
    <xf numFmtId="0" fontId="8" fillId="0" borderId="20" xfId="0" applyFont="1" applyFill="1" applyBorder="1" applyProtection="1"/>
    <xf numFmtId="0" fontId="8" fillId="0" borderId="22" xfId="0" applyFont="1" applyBorder="1" applyProtection="1"/>
    <xf numFmtId="0" fontId="8" fillId="0" borderId="1" xfId="0" applyFont="1" applyFill="1" applyBorder="1" applyProtection="1"/>
    <xf numFmtId="0" fontId="0" fillId="3" borderId="0" xfId="0" applyFill="1" applyProtection="1"/>
    <xf numFmtId="0" fontId="2" fillId="0" borderId="32" xfId="0" applyFont="1" applyFill="1" applyBorder="1" applyProtection="1"/>
    <xf numFmtId="0" fontId="16" fillId="3" borderId="33" xfId="0" applyFont="1" applyFill="1" applyBorder="1" applyProtection="1"/>
    <xf numFmtId="0" fontId="8" fillId="4" borderId="25" xfId="0" applyFont="1" applyFill="1" applyBorder="1" applyProtection="1">
      <protection locked="0"/>
    </xf>
    <xf numFmtId="0" fontId="8" fillId="4" borderId="18" xfId="0" applyFont="1" applyFill="1" applyBorder="1" applyAlignment="1" applyProtection="1">
      <alignment horizontal="center"/>
    </xf>
    <xf numFmtId="164" fontId="8" fillId="4" borderId="21" xfId="0" applyNumberFormat="1" applyFont="1" applyFill="1" applyBorder="1" applyProtection="1"/>
    <xf numFmtId="0" fontId="8" fillId="4" borderId="5" xfId="0" applyFont="1" applyFill="1" applyBorder="1" applyProtection="1"/>
    <xf numFmtId="0" fontId="8" fillId="4" borderId="22" xfId="0" applyFont="1" applyFill="1" applyBorder="1" applyProtection="1"/>
    <xf numFmtId="0" fontId="9" fillId="0" borderId="8" xfId="0" applyFont="1" applyBorder="1" applyProtection="1">
      <protection locked="0"/>
    </xf>
    <xf numFmtId="0" fontId="9" fillId="0" borderId="4" xfId="0" applyFont="1" applyBorder="1" applyAlignment="1" applyProtection="1">
      <alignment vertical="top"/>
      <protection locked="0"/>
    </xf>
    <xf numFmtId="0" fontId="0" fillId="0" borderId="4" xfId="0" applyBorder="1" applyAlignment="1" applyProtection="1">
      <alignment vertical="top"/>
      <protection locked="0"/>
    </xf>
    <xf numFmtId="0" fontId="9" fillId="0" borderId="6" xfId="0" applyFont="1" applyBorder="1" applyAlignment="1" applyProtection="1">
      <alignment horizontal="center"/>
    </xf>
    <xf numFmtId="164" fontId="9" fillId="0" borderId="1" xfId="0" applyNumberFormat="1" applyFont="1" applyBorder="1" applyProtection="1"/>
    <xf numFmtId="0" fontId="9" fillId="0" borderId="1" xfId="0" applyFont="1" applyBorder="1" applyProtection="1"/>
    <xf numFmtId="0" fontId="9" fillId="0" borderId="4" xfId="0" applyFont="1" applyBorder="1" applyProtection="1"/>
    <xf numFmtId="0" fontId="0" fillId="0" borderId="0" xfId="0" applyAlignment="1" applyProtection="1">
      <alignment vertical="center"/>
      <protection locked="0"/>
    </xf>
    <xf numFmtId="49" fontId="18" fillId="3" borderId="0" xfId="0" applyNumberFormat="1" applyFont="1" applyFill="1" applyAlignment="1" applyProtection="1">
      <alignment vertical="center" wrapText="1"/>
    </xf>
    <xf numFmtId="49" fontId="8" fillId="0" borderId="0" xfId="0" applyNumberFormat="1" applyFont="1" applyFill="1" applyAlignment="1" applyProtection="1">
      <alignment wrapText="1"/>
    </xf>
    <xf numFmtId="49" fontId="18" fillId="0" borderId="0" xfId="0" applyNumberFormat="1" applyFont="1" applyFill="1" applyAlignment="1" applyProtection="1">
      <alignment vertical="center" wrapText="1"/>
    </xf>
    <xf numFmtId="0" fontId="9" fillId="0" borderId="0" xfId="0" applyFont="1" applyAlignment="1" applyProtection="1">
      <alignment horizontal="left" vertical="top" wrapText="1"/>
    </xf>
    <xf numFmtId="0" fontId="9" fillId="0" borderId="0" xfId="0" applyFont="1" applyAlignment="1" applyProtection="1">
      <alignment vertical="top" wrapText="1"/>
    </xf>
    <xf numFmtId="0" fontId="18" fillId="3" borderId="0" xfId="0" applyFont="1" applyFill="1" applyAlignment="1" applyProtection="1">
      <alignment vertical="center"/>
    </xf>
    <xf numFmtId="0" fontId="9" fillId="0" borderId="0" xfId="0" applyFont="1" applyAlignment="1" applyProtection="1">
      <alignment vertical="center" wrapText="1"/>
    </xf>
    <xf numFmtId="0" fontId="10" fillId="0" borderId="0" xfId="0" applyFont="1" applyAlignment="1" applyProtection="1">
      <alignment vertical="top" wrapText="1"/>
    </xf>
    <xf numFmtId="0" fontId="21" fillId="3" borderId="0" xfId="1" applyFont="1" applyFill="1" applyAlignment="1" applyProtection="1">
      <alignment vertical="center"/>
    </xf>
    <xf numFmtId="0" fontId="8" fillId="4" borderId="6"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4" borderId="18" xfId="0" applyFont="1" applyFill="1" applyBorder="1" applyAlignment="1" applyProtection="1">
      <alignment horizontal="center" vertical="center" wrapText="1"/>
    </xf>
    <xf numFmtId="0" fontId="8" fillId="0" borderId="20"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4" borderId="28"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4" borderId="19" xfId="0" applyFont="1" applyFill="1" applyBorder="1" applyAlignment="1" applyProtection="1">
      <alignment horizontal="center" vertical="center" wrapText="1"/>
    </xf>
    <xf numFmtId="0" fontId="0" fillId="0" borderId="8" xfId="0" applyBorder="1" applyProtection="1">
      <protection locked="0"/>
    </xf>
    <xf numFmtId="0" fontId="0" fillId="3" borderId="0" xfId="0" applyFill="1" applyProtection="1">
      <protection locked="0"/>
    </xf>
    <xf numFmtId="0" fontId="9" fillId="0" borderId="0" xfId="0" applyFont="1" applyAlignment="1" applyProtection="1">
      <alignment horizontal="center"/>
    </xf>
    <xf numFmtId="0" fontId="9" fillId="0" borderId="0" xfId="0" applyFont="1" applyProtection="1"/>
    <xf numFmtId="0" fontId="5" fillId="3" borderId="15" xfId="0" applyFont="1" applyFill="1" applyBorder="1" applyAlignment="1" applyProtection="1">
      <alignment horizontal="center"/>
    </xf>
    <xf numFmtId="0" fontId="0" fillId="4" borderId="26" xfId="0" applyFill="1" applyBorder="1" applyProtection="1">
      <protection locked="0"/>
    </xf>
    <xf numFmtId="0" fontId="6" fillId="3" borderId="0" xfId="0" applyFont="1" applyFill="1" applyBorder="1" applyAlignment="1" applyProtection="1">
      <alignment horizontal="center" wrapText="1"/>
    </xf>
    <xf numFmtId="0" fontId="5" fillId="3" borderId="0" xfId="0" applyFont="1" applyFill="1" applyAlignment="1" applyProtection="1">
      <alignment horizontal="right"/>
    </xf>
    <xf numFmtId="0" fontId="8" fillId="0" borderId="4" xfId="0" applyFont="1" applyBorder="1" applyAlignment="1" applyProtection="1">
      <alignment horizontal="center" vertical="center"/>
      <protection locked="0"/>
    </xf>
    <xf numFmtId="0" fontId="15" fillId="3" borderId="0" xfId="0" applyFont="1" applyFill="1" applyAlignment="1" applyProtection="1">
      <alignment horizontal="right"/>
    </xf>
    <xf numFmtId="0" fontId="15" fillId="3" borderId="0" xfId="0" applyFont="1" applyFill="1" applyBorder="1" applyAlignment="1" applyProtection="1">
      <alignment horizontal="right"/>
    </xf>
    <xf numFmtId="0" fontId="8" fillId="0" borderId="0"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5" fillId="3" borderId="0" xfId="0" applyFont="1" applyFill="1" applyAlignment="1" applyProtection="1">
      <alignment horizontal="left" indent="1"/>
    </xf>
    <xf numFmtId="0" fontId="5" fillId="3" borderId="11" xfId="0" applyFont="1" applyFill="1" applyBorder="1" applyAlignment="1" applyProtection="1">
      <alignment horizontal="left" indent="1"/>
    </xf>
    <xf numFmtId="0" fontId="5" fillId="3" borderId="13" xfId="0" applyFont="1" applyFill="1" applyBorder="1" applyAlignment="1" applyProtection="1">
      <alignment horizontal="center" wrapText="1"/>
    </xf>
    <xf numFmtId="0" fontId="5" fillId="3" borderId="11" xfId="0" applyFont="1" applyFill="1" applyBorder="1" applyAlignment="1" applyProtection="1">
      <alignment horizontal="center" wrapText="1"/>
    </xf>
    <xf numFmtId="0" fontId="8" fillId="0" borderId="4"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9" fillId="4" borderId="18" xfId="0" applyFont="1" applyFill="1" applyBorder="1" applyAlignment="1" applyProtection="1">
      <alignment horizontal="left" vertical="top" wrapText="1" indent="1"/>
    </xf>
    <xf numFmtId="0" fontId="0" fillId="4" borderId="19" xfId="0" applyFill="1" applyBorder="1" applyAlignment="1" applyProtection="1">
      <alignment horizontal="left" vertical="top" wrapText="1" indent="1"/>
    </xf>
    <xf numFmtId="0" fontId="8" fillId="4" borderId="10" xfId="0" applyFont="1" applyFill="1" applyBorder="1" applyAlignment="1" applyProtection="1">
      <alignment horizontal="left" vertical="top" wrapText="1" indent="1"/>
    </xf>
    <xf numFmtId="0" fontId="14" fillId="4" borderId="10" xfId="0" applyFont="1" applyFill="1" applyBorder="1" applyAlignment="1" applyProtection="1">
      <alignment horizontal="left" vertical="top" wrapText="1" indent="1"/>
    </xf>
    <xf numFmtId="0" fontId="9" fillId="4" borderId="10" xfId="0" applyFont="1" applyFill="1" applyBorder="1" applyAlignment="1" applyProtection="1">
      <alignment horizontal="left" vertical="top" wrapText="1" indent="1"/>
    </xf>
    <xf numFmtId="0" fontId="9" fillId="4" borderId="10" xfId="0" applyFont="1" applyFill="1" applyBorder="1" applyAlignment="1" applyProtection="1">
      <alignment horizontal="left" vertical="top" indent="1"/>
    </xf>
    <xf numFmtId="0" fontId="0" fillId="4" borderId="10" xfId="0" applyFill="1" applyBorder="1" applyAlignment="1" applyProtection="1">
      <alignment horizontal="left" vertical="top" wrapText="1" indent="1"/>
    </xf>
    <xf numFmtId="0" fontId="12" fillId="4" borderId="18" xfId="0" applyFont="1" applyFill="1" applyBorder="1" applyAlignment="1" applyProtection="1">
      <alignment horizontal="left" vertical="top" wrapText="1" indent="1"/>
    </xf>
    <xf numFmtId="0" fontId="0" fillId="4" borderId="10" xfId="0" applyFill="1" applyBorder="1" applyAlignment="1" applyProtection="1">
      <alignment horizontal="center"/>
    </xf>
    <xf numFmtId="0" fontId="0" fillId="4" borderId="19" xfId="0" applyFill="1" applyBorder="1" applyAlignment="1" applyProtection="1">
      <alignment horizontal="center"/>
    </xf>
    <xf numFmtId="0" fontId="0" fillId="4" borderId="10" xfId="0" applyFill="1" applyBorder="1" applyAlignment="1" applyProtection="1">
      <alignment horizontal="center" vertical="top"/>
    </xf>
    <xf numFmtId="0" fontId="0" fillId="4" borderId="19" xfId="0" applyFill="1" applyBorder="1" applyAlignment="1" applyProtection="1">
      <alignment horizontal="center" vertical="top"/>
    </xf>
    <xf numFmtId="0" fontId="17" fillId="3" borderId="30" xfId="0" applyFont="1" applyFill="1" applyBorder="1" applyProtection="1"/>
  </cellXfs>
  <cellStyles count="2">
    <cellStyle name="Hyperlink" xfId="1" builtinId="8"/>
    <cellStyle name="Normal" xfId="0" builtinId="0"/>
  </cellStyles>
  <dxfs count="0"/>
  <tableStyles count="0" defaultTableStyle="TableStyleMedium2" defaultPivotStyle="PivotStyleLight16"/>
  <colors>
    <mruColors>
      <color rgb="FFA5DDE3"/>
      <color rgb="FF000A8C"/>
      <color rgb="FF86D2DA"/>
      <color rgb="FF6EC8D2"/>
      <color rgb="FF96D7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228743</xdr:colOff>
      <xdr:row>0</xdr:row>
      <xdr:rowOff>200032</xdr:rowOff>
    </xdr:from>
    <xdr:to>
      <xdr:col>0</xdr:col>
      <xdr:colOff>1387294</xdr:colOff>
      <xdr:row>0</xdr:row>
      <xdr:rowOff>574952</xdr:rowOff>
    </xdr:to>
    <xdr:pic>
      <xdr:nvPicPr>
        <xdr:cNvPr id="4" name="Kuva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743" y="200032"/>
          <a:ext cx="1158551" cy="374920"/>
        </a:xfrm>
        <a:prstGeom prst="rect">
          <a:avLst/>
        </a:prstGeom>
      </xdr:spPr>
    </xdr:pic>
    <xdr:clientData/>
  </xdr:twoCellAnchor>
  <xdr:twoCellAnchor editAs="oneCell">
    <xdr:from>
      <xdr:col>0</xdr:col>
      <xdr:colOff>141862</xdr:colOff>
      <xdr:row>7</xdr:row>
      <xdr:rowOff>170641</xdr:rowOff>
    </xdr:from>
    <xdr:to>
      <xdr:col>0</xdr:col>
      <xdr:colOff>1286887</xdr:colOff>
      <xdr:row>10</xdr:row>
      <xdr:rowOff>141859</xdr:rowOff>
    </xdr:to>
    <xdr:pic>
      <xdr:nvPicPr>
        <xdr:cNvPr id="7" name="Picture 6"/>
        <xdr:cNvPicPr>
          <a:picLocks noChangeAspect="1"/>
        </xdr:cNvPicPr>
      </xdr:nvPicPr>
      <xdr:blipFill rotWithShape="1">
        <a:blip xmlns:r="http://schemas.openxmlformats.org/officeDocument/2006/relationships" r:embed="rId2"/>
        <a:srcRect l="6275" t="5926" r="6455" b="11110"/>
        <a:stretch/>
      </xdr:blipFill>
      <xdr:spPr>
        <a:xfrm>
          <a:off x="141862" y="3038274"/>
          <a:ext cx="1145025" cy="923718"/>
        </a:xfrm>
        <a:prstGeom prst="rect">
          <a:avLst/>
        </a:prstGeom>
      </xdr:spPr>
    </xdr:pic>
    <xdr:clientData/>
  </xdr:twoCellAnchor>
  <xdr:twoCellAnchor editAs="oneCell">
    <xdr:from>
      <xdr:col>0</xdr:col>
      <xdr:colOff>0</xdr:colOff>
      <xdr:row>15</xdr:row>
      <xdr:rowOff>202045</xdr:rowOff>
    </xdr:from>
    <xdr:to>
      <xdr:col>0</xdr:col>
      <xdr:colOff>1359918</xdr:colOff>
      <xdr:row>20</xdr:row>
      <xdr:rowOff>127341</xdr:rowOff>
    </xdr:to>
    <xdr:pic>
      <xdr:nvPicPr>
        <xdr:cNvPr id="6" name="Picture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5224318"/>
          <a:ext cx="1359918" cy="1079841"/>
        </a:xfrm>
        <a:prstGeom prst="rect">
          <a:avLst/>
        </a:prstGeom>
      </xdr:spPr>
    </xdr:pic>
    <xdr:clientData/>
  </xdr:twoCellAnchor>
  <xdr:twoCellAnchor editAs="oneCell">
    <xdr:from>
      <xdr:col>0</xdr:col>
      <xdr:colOff>29583</xdr:colOff>
      <xdr:row>41</xdr:row>
      <xdr:rowOff>87724</xdr:rowOff>
    </xdr:from>
    <xdr:to>
      <xdr:col>0</xdr:col>
      <xdr:colOff>1419058</xdr:colOff>
      <xdr:row>45</xdr:row>
      <xdr:rowOff>180955</xdr:rowOff>
    </xdr:to>
    <xdr:pic>
      <xdr:nvPicPr>
        <xdr:cNvPr id="12" name="Picture 1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9583" y="11136724"/>
          <a:ext cx="1389475" cy="1045731"/>
        </a:xfrm>
        <a:prstGeom prst="rect">
          <a:avLst/>
        </a:prstGeom>
      </xdr:spPr>
    </xdr:pic>
    <xdr:clientData/>
  </xdr:twoCellAnchor>
  <xdr:twoCellAnchor editAs="oneCell">
    <xdr:from>
      <xdr:col>0</xdr:col>
      <xdr:colOff>66414</xdr:colOff>
      <xdr:row>7</xdr:row>
      <xdr:rowOff>130480</xdr:rowOff>
    </xdr:from>
    <xdr:to>
      <xdr:col>0</xdr:col>
      <xdr:colOff>1412623</xdr:colOff>
      <xdr:row>10</xdr:row>
      <xdr:rowOff>181152</xdr:rowOff>
    </xdr:to>
    <xdr:pic>
      <xdr:nvPicPr>
        <xdr:cNvPr id="15" name="Picture 1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6414" y="3014076"/>
          <a:ext cx="1346209" cy="1003172"/>
        </a:xfrm>
        <a:prstGeom prst="rect">
          <a:avLst/>
        </a:prstGeom>
      </xdr:spPr>
    </xdr:pic>
    <xdr:clientData/>
  </xdr:twoCellAnchor>
  <xdr:twoCellAnchor editAs="oneCell">
    <xdr:from>
      <xdr:col>0</xdr:col>
      <xdr:colOff>42870</xdr:colOff>
      <xdr:row>23</xdr:row>
      <xdr:rowOff>208767</xdr:rowOff>
    </xdr:from>
    <xdr:to>
      <xdr:col>0</xdr:col>
      <xdr:colOff>1364113</xdr:colOff>
      <xdr:row>25</xdr:row>
      <xdr:rowOff>230514</xdr:rowOff>
    </xdr:to>
    <xdr:pic>
      <xdr:nvPicPr>
        <xdr:cNvPr id="17" name="Picture 1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870" y="7058363"/>
          <a:ext cx="1321243" cy="512004"/>
        </a:xfrm>
        <a:prstGeom prst="rect">
          <a:avLst/>
        </a:prstGeom>
      </xdr:spPr>
    </xdr:pic>
    <xdr:clientData/>
  </xdr:twoCellAnchor>
  <xdr:twoCellAnchor editAs="oneCell">
    <xdr:from>
      <xdr:col>0</xdr:col>
      <xdr:colOff>76200</xdr:colOff>
      <xdr:row>27</xdr:row>
      <xdr:rowOff>190500</xdr:rowOff>
    </xdr:from>
    <xdr:to>
      <xdr:col>0</xdr:col>
      <xdr:colOff>1371600</xdr:colOff>
      <xdr:row>28</xdr:row>
      <xdr:rowOff>257175</xdr:rowOff>
    </xdr:to>
    <xdr:pic>
      <xdr:nvPicPr>
        <xdr:cNvPr id="3" name="Picture 2"/>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454" t="14504" r="4295" b="12981"/>
        <a:stretch/>
      </xdr:blipFill>
      <xdr:spPr>
        <a:xfrm>
          <a:off x="76200" y="8048625"/>
          <a:ext cx="1295400" cy="371475"/>
        </a:xfrm>
        <a:prstGeom prst="rect">
          <a:avLst/>
        </a:prstGeom>
      </xdr:spPr>
    </xdr:pic>
    <xdr:clientData/>
  </xdr:twoCellAnchor>
  <xdr:twoCellAnchor editAs="oneCell">
    <xdr:from>
      <xdr:col>0</xdr:col>
      <xdr:colOff>10885</xdr:colOff>
      <xdr:row>33</xdr:row>
      <xdr:rowOff>134027</xdr:rowOff>
    </xdr:from>
    <xdr:to>
      <xdr:col>0</xdr:col>
      <xdr:colOff>1392010</xdr:colOff>
      <xdr:row>35</xdr:row>
      <xdr:rowOff>164429</xdr:rowOff>
    </xdr:to>
    <xdr:pic>
      <xdr:nvPicPr>
        <xdr:cNvPr id="10" name="Picture 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885" y="9463084"/>
          <a:ext cx="1381125" cy="4876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166254</xdr:colOff>
      <xdr:row>2</xdr:row>
      <xdr:rowOff>152401</xdr:rowOff>
    </xdr:from>
    <xdr:to>
      <xdr:col>0</xdr:col>
      <xdr:colOff>5056909</xdr:colOff>
      <xdr:row>2</xdr:row>
      <xdr:rowOff>913271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254" y="976746"/>
          <a:ext cx="4890655" cy="7608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4"/>
  <sheetViews>
    <sheetView tabSelected="1" zoomScale="70" zoomScaleNormal="70" workbookViewId="0">
      <selection activeCell="A3" sqref="A3:B3"/>
    </sheetView>
  </sheetViews>
  <sheetFormatPr defaultColWidth="9.109375" defaultRowHeight="14.4" x14ac:dyDescent="0.3"/>
  <cols>
    <col min="1" max="1" width="21.44140625" style="1" customWidth="1"/>
    <col min="2" max="2" width="137.6640625" style="1" customWidth="1"/>
    <col min="3" max="3" width="12.44140625" style="1" customWidth="1"/>
    <col min="4" max="4" width="12" style="1" customWidth="1"/>
    <col min="5" max="5" width="14.6640625" style="1" customWidth="1"/>
    <col min="6" max="6" width="13.44140625" style="1" customWidth="1"/>
    <col min="7" max="7" width="29.109375" style="1" customWidth="1"/>
    <col min="8" max="16384" width="9.109375" style="1"/>
  </cols>
  <sheetData>
    <row r="1" spans="1:7" ht="56.25" customHeight="1" x14ac:dyDescent="0.5">
      <c r="A1" s="16"/>
      <c r="B1" s="17" t="s">
        <v>67</v>
      </c>
      <c r="C1" s="18"/>
      <c r="D1" s="18"/>
      <c r="E1" s="18"/>
      <c r="F1" s="19" t="s">
        <v>56</v>
      </c>
    </row>
    <row r="2" spans="1:7" ht="42.75" customHeight="1" x14ac:dyDescent="0.3">
      <c r="A2" s="122" t="s">
        <v>23</v>
      </c>
      <c r="B2" s="123"/>
      <c r="C2" s="124" t="s">
        <v>29</v>
      </c>
      <c r="D2" s="125"/>
      <c r="E2" s="20" t="s">
        <v>28</v>
      </c>
      <c r="F2" s="21"/>
    </row>
    <row r="3" spans="1:7" ht="16.5" customHeight="1" x14ac:dyDescent="0.3">
      <c r="A3" s="120" t="s">
        <v>31</v>
      </c>
      <c r="B3" s="121"/>
      <c r="C3" s="126" t="s">
        <v>31</v>
      </c>
      <c r="D3" s="127"/>
      <c r="E3" s="117" t="s">
        <v>31</v>
      </c>
    </row>
    <row r="4" spans="1:7" ht="34.5" customHeight="1" x14ac:dyDescent="0.3">
      <c r="A4" s="22" t="s">
        <v>75</v>
      </c>
      <c r="B4" s="23"/>
      <c r="C4" s="115" t="s">
        <v>27</v>
      </c>
      <c r="D4" s="113" t="s">
        <v>0</v>
      </c>
      <c r="E4" s="116" t="s">
        <v>1</v>
      </c>
      <c r="F4" s="59"/>
    </row>
    <row r="5" spans="1:7" ht="19.5" customHeight="1" x14ac:dyDescent="0.3">
      <c r="A5" s="24" t="s">
        <v>30</v>
      </c>
      <c r="B5" s="25" t="s">
        <v>35</v>
      </c>
      <c r="C5" s="114"/>
      <c r="D5" s="60" t="s">
        <v>2</v>
      </c>
      <c r="E5" s="61">
        <v>130</v>
      </c>
      <c r="F5" s="62">
        <f t="shared" ref="F5:F11" si="0">C5*E5</f>
        <v>0</v>
      </c>
      <c r="G5" s="2" t="s">
        <v>30</v>
      </c>
    </row>
    <row r="6" spans="1:7" ht="36.75" customHeight="1" x14ac:dyDescent="0.3">
      <c r="A6" s="130" t="s">
        <v>62</v>
      </c>
      <c r="B6" s="26" t="s">
        <v>36</v>
      </c>
      <c r="C6" s="3"/>
      <c r="D6" s="63" t="s">
        <v>2</v>
      </c>
      <c r="E6" s="64">
        <v>65</v>
      </c>
      <c r="F6" s="65">
        <f t="shared" si="0"/>
        <v>0</v>
      </c>
      <c r="G6" s="2"/>
    </row>
    <row r="7" spans="1:7" ht="19.5" customHeight="1" x14ac:dyDescent="0.3">
      <c r="A7" s="131"/>
      <c r="B7" s="27" t="s">
        <v>37</v>
      </c>
      <c r="C7" s="4"/>
      <c r="D7" s="66" t="s">
        <v>2</v>
      </c>
      <c r="E7" s="67">
        <v>110</v>
      </c>
      <c r="F7" s="68">
        <f t="shared" si="0"/>
        <v>0</v>
      </c>
      <c r="G7" s="2"/>
    </row>
    <row r="8" spans="1:7" ht="36.75" customHeight="1" x14ac:dyDescent="0.3">
      <c r="A8" s="28"/>
      <c r="B8" s="29" t="s">
        <v>38</v>
      </c>
      <c r="C8" s="3"/>
      <c r="D8" s="63" t="s">
        <v>2</v>
      </c>
      <c r="E8" s="64">
        <v>55</v>
      </c>
      <c r="F8" s="65">
        <f t="shared" si="0"/>
        <v>0</v>
      </c>
      <c r="G8" s="2"/>
    </row>
    <row r="9" spans="1:7" ht="18.75" customHeight="1" x14ac:dyDescent="0.3">
      <c r="A9" s="28"/>
      <c r="B9" s="30" t="s">
        <v>39</v>
      </c>
      <c r="C9" s="4"/>
      <c r="D9" s="66" t="s">
        <v>2</v>
      </c>
      <c r="E9" s="68">
        <v>6.9</v>
      </c>
      <c r="F9" s="68">
        <f t="shared" si="0"/>
        <v>0</v>
      </c>
      <c r="G9" s="2"/>
    </row>
    <row r="10" spans="1:7" ht="19.5" customHeight="1" x14ac:dyDescent="0.3">
      <c r="A10" s="28"/>
      <c r="B10" s="31" t="s">
        <v>20</v>
      </c>
      <c r="C10" s="5"/>
      <c r="D10" s="63" t="s">
        <v>3</v>
      </c>
      <c r="E10" s="65">
        <v>2.2000000000000002</v>
      </c>
      <c r="F10" s="65">
        <f t="shared" si="0"/>
        <v>0</v>
      </c>
      <c r="G10" s="2"/>
    </row>
    <row r="11" spans="1:7" ht="18.75" customHeight="1" thickBot="1" x14ac:dyDescent="0.35">
      <c r="A11" s="32"/>
      <c r="B11" s="33" t="s">
        <v>58</v>
      </c>
      <c r="C11" s="6"/>
      <c r="D11" s="66" t="s">
        <v>3</v>
      </c>
      <c r="E11" s="68">
        <v>2.2000000000000002</v>
      </c>
      <c r="F11" s="68">
        <f t="shared" si="0"/>
        <v>0</v>
      </c>
      <c r="G11" s="2"/>
    </row>
    <row r="12" spans="1:7" ht="19.5" customHeight="1" thickBot="1" x14ac:dyDescent="0.35">
      <c r="A12" s="34"/>
      <c r="B12" s="35"/>
      <c r="C12" s="35"/>
      <c r="D12" s="35"/>
      <c r="E12" s="35"/>
      <c r="F12" s="35"/>
    </row>
    <row r="13" spans="1:7" ht="18" customHeight="1" x14ac:dyDescent="0.3">
      <c r="A13" s="36"/>
      <c r="B13" s="37" t="s">
        <v>40</v>
      </c>
      <c r="C13" s="7"/>
      <c r="D13" s="100" t="s">
        <v>2</v>
      </c>
      <c r="E13" s="69">
        <v>100</v>
      </c>
      <c r="F13" s="68">
        <f t="shared" ref="F13:F18" si="1">C13*E13</f>
        <v>0</v>
      </c>
      <c r="G13" s="84"/>
    </row>
    <row r="14" spans="1:7" ht="18" customHeight="1" x14ac:dyDescent="0.3">
      <c r="A14" s="132" t="s">
        <v>59</v>
      </c>
      <c r="B14" s="38" t="s">
        <v>41</v>
      </c>
      <c r="C14" s="8"/>
      <c r="D14" s="101" t="s">
        <v>2</v>
      </c>
      <c r="E14" s="70">
        <v>50</v>
      </c>
      <c r="F14" s="65">
        <f t="shared" si="1"/>
        <v>0</v>
      </c>
      <c r="G14" s="85"/>
    </row>
    <row r="15" spans="1:7" ht="18" customHeight="1" x14ac:dyDescent="0.3">
      <c r="A15" s="132"/>
      <c r="B15" s="30" t="s">
        <v>42</v>
      </c>
      <c r="C15" s="4"/>
      <c r="D15" s="100" t="s">
        <v>2</v>
      </c>
      <c r="E15" s="68">
        <v>5.0999999999999996</v>
      </c>
      <c r="F15" s="68">
        <f t="shared" si="1"/>
        <v>0</v>
      </c>
      <c r="G15" s="85"/>
    </row>
    <row r="16" spans="1:7" ht="18" customHeight="1" x14ac:dyDescent="0.3">
      <c r="A16" s="39"/>
      <c r="B16" s="38" t="s">
        <v>4</v>
      </c>
      <c r="C16" s="3"/>
      <c r="D16" s="101" t="s">
        <v>3</v>
      </c>
      <c r="E16" s="65">
        <v>1.4</v>
      </c>
      <c r="F16" s="65">
        <f t="shared" si="1"/>
        <v>0</v>
      </c>
      <c r="G16" s="85"/>
    </row>
    <row r="17" spans="1:7" ht="18" customHeight="1" x14ac:dyDescent="0.3">
      <c r="A17" s="39"/>
      <c r="B17" s="30" t="s">
        <v>5</v>
      </c>
      <c r="C17" s="4"/>
      <c r="D17" s="100" t="s">
        <v>3</v>
      </c>
      <c r="E17" s="68">
        <v>1.6</v>
      </c>
      <c r="F17" s="68">
        <f t="shared" si="1"/>
        <v>0</v>
      </c>
      <c r="G17" s="85"/>
    </row>
    <row r="18" spans="1:7" ht="18" customHeight="1" x14ac:dyDescent="0.3">
      <c r="A18" s="39"/>
      <c r="B18" s="38" t="s">
        <v>22</v>
      </c>
      <c r="C18" s="3"/>
      <c r="D18" s="101" t="s">
        <v>2</v>
      </c>
      <c r="E18" s="65">
        <v>2.6</v>
      </c>
      <c r="F18" s="65">
        <f t="shared" si="1"/>
        <v>0</v>
      </c>
      <c r="G18" s="85"/>
    </row>
    <row r="19" spans="1:7" ht="18" customHeight="1" x14ac:dyDescent="0.3">
      <c r="A19" s="39"/>
      <c r="B19" s="30" t="s">
        <v>6</v>
      </c>
      <c r="C19" s="4"/>
      <c r="D19" s="100" t="s">
        <v>3</v>
      </c>
      <c r="E19" s="68">
        <v>1.8</v>
      </c>
      <c r="F19" s="68">
        <f t="shared" ref="F19:F32" si="2">C19*E19</f>
        <v>0</v>
      </c>
      <c r="G19" s="85"/>
    </row>
    <row r="20" spans="1:7" ht="18" customHeight="1" x14ac:dyDescent="0.3">
      <c r="A20" s="39"/>
      <c r="B20" s="38" t="s">
        <v>7</v>
      </c>
      <c r="C20" s="5"/>
      <c r="D20" s="101" t="s">
        <v>3</v>
      </c>
      <c r="E20" s="65">
        <v>2.2000000000000002</v>
      </c>
      <c r="F20" s="65">
        <f t="shared" si="2"/>
        <v>0</v>
      </c>
      <c r="G20" s="85"/>
    </row>
    <row r="21" spans="1:7" ht="18" customHeight="1" thickBot="1" x14ac:dyDescent="0.35">
      <c r="A21" s="40"/>
      <c r="B21" s="41" t="s">
        <v>8</v>
      </c>
      <c r="C21" s="6"/>
      <c r="D21" s="102" t="s">
        <v>3</v>
      </c>
      <c r="E21" s="71">
        <v>1.1000000000000001</v>
      </c>
      <c r="F21" s="71">
        <f t="shared" si="2"/>
        <v>0</v>
      </c>
      <c r="G21" s="85"/>
    </row>
    <row r="22" spans="1:7" ht="21" customHeight="1" thickBot="1" x14ac:dyDescent="0.35">
      <c r="A22" s="42"/>
      <c r="B22" s="43"/>
      <c r="C22" s="52"/>
      <c r="D22" s="103"/>
      <c r="E22" s="72"/>
      <c r="F22" s="72"/>
      <c r="G22" s="9"/>
    </row>
    <row r="23" spans="1:7" ht="19.5" customHeight="1" x14ac:dyDescent="0.3">
      <c r="A23" s="135" t="s">
        <v>72</v>
      </c>
      <c r="B23" s="44" t="s">
        <v>21</v>
      </c>
      <c r="C23" s="10"/>
      <c r="D23" s="104" t="s">
        <v>3</v>
      </c>
      <c r="E23" s="73">
        <v>0.9</v>
      </c>
      <c r="F23" s="73">
        <f t="shared" si="2"/>
        <v>0</v>
      </c>
    </row>
    <row r="24" spans="1:7" ht="19.5" customHeight="1" x14ac:dyDescent="0.3">
      <c r="A24" s="134"/>
      <c r="B24" s="45" t="s">
        <v>9</v>
      </c>
      <c r="C24" s="11"/>
      <c r="D24" s="100" t="s">
        <v>3</v>
      </c>
      <c r="E24" s="67">
        <v>2</v>
      </c>
      <c r="F24" s="68">
        <f t="shared" si="2"/>
        <v>0</v>
      </c>
    </row>
    <row r="25" spans="1:7" ht="18.75" customHeight="1" x14ac:dyDescent="0.3">
      <c r="A25" s="134"/>
      <c r="B25" s="46" t="s">
        <v>10</v>
      </c>
      <c r="C25" s="5"/>
      <c r="D25" s="101" t="s">
        <v>3</v>
      </c>
      <c r="E25" s="65">
        <v>1.5</v>
      </c>
      <c r="F25" s="65">
        <f t="shared" si="2"/>
        <v>0</v>
      </c>
    </row>
    <row r="26" spans="1:7" ht="18.75" customHeight="1" thickBot="1" x14ac:dyDescent="0.35">
      <c r="A26" s="134"/>
      <c r="B26" s="47" t="s">
        <v>11</v>
      </c>
      <c r="C26" s="6"/>
      <c r="D26" s="105" t="s">
        <v>3</v>
      </c>
      <c r="E26" s="68">
        <v>1.4</v>
      </c>
      <c r="F26" s="68">
        <f t="shared" si="2"/>
        <v>0</v>
      </c>
    </row>
    <row r="27" spans="1:7" ht="20.25" customHeight="1" thickBot="1" x14ac:dyDescent="0.35">
      <c r="A27" s="48"/>
      <c r="B27" s="49"/>
      <c r="C27" s="52"/>
      <c r="D27" s="106"/>
      <c r="E27" s="52"/>
      <c r="F27" s="52"/>
    </row>
    <row r="28" spans="1:7" ht="24" customHeight="1" x14ac:dyDescent="0.3">
      <c r="A28" s="128" t="s">
        <v>32</v>
      </c>
      <c r="B28" s="50" t="s">
        <v>12</v>
      </c>
      <c r="C28" s="10"/>
      <c r="D28" s="101" t="s">
        <v>3</v>
      </c>
      <c r="E28" s="64">
        <v>1</v>
      </c>
      <c r="F28" s="65">
        <f t="shared" si="2"/>
        <v>0</v>
      </c>
    </row>
    <row r="29" spans="1:7" ht="23.25" customHeight="1" thickBot="1" x14ac:dyDescent="0.35">
      <c r="A29" s="129"/>
      <c r="B29" s="47" t="s">
        <v>13</v>
      </c>
      <c r="C29" s="12"/>
      <c r="D29" s="100" t="s">
        <v>3</v>
      </c>
      <c r="E29" s="68">
        <v>1.4</v>
      </c>
      <c r="F29" s="68">
        <f t="shared" si="2"/>
        <v>0</v>
      </c>
    </row>
    <row r="30" spans="1:7" ht="19.5" customHeight="1" thickBot="1" x14ac:dyDescent="0.35">
      <c r="A30" s="51"/>
      <c r="B30" s="52"/>
      <c r="C30" s="52"/>
      <c r="D30" s="107"/>
      <c r="E30" s="74"/>
      <c r="F30" s="74"/>
    </row>
    <row r="31" spans="1:7" ht="18" customHeight="1" x14ac:dyDescent="0.3">
      <c r="A31" s="53"/>
      <c r="B31" s="54" t="s">
        <v>43</v>
      </c>
      <c r="C31" s="10"/>
      <c r="D31" s="101" t="s">
        <v>3</v>
      </c>
      <c r="E31" s="65">
        <v>2.8</v>
      </c>
      <c r="F31" s="65">
        <f t="shared" si="2"/>
        <v>0</v>
      </c>
    </row>
    <row r="32" spans="1:7" ht="18" customHeight="1" x14ac:dyDescent="0.3">
      <c r="A32" s="134" t="s">
        <v>34</v>
      </c>
      <c r="B32" s="45" t="s">
        <v>63</v>
      </c>
      <c r="C32" s="11"/>
      <c r="D32" s="100" t="s">
        <v>3</v>
      </c>
      <c r="E32" s="67">
        <v>2</v>
      </c>
      <c r="F32" s="68">
        <f t="shared" si="2"/>
        <v>0</v>
      </c>
    </row>
    <row r="33" spans="1:7" ht="18" customHeight="1" x14ac:dyDescent="0.3">
      <c r="A33" s="134"/>
      <c r="B33" s="46" t="s">
        <v>64</v>
      </c>
      <c r="C33" s="3"/>
      <c r="D33" s="101" t="s">
        <v>3</v>
      </c>
      <c r="E33" s="65">
        <v>2.2000000000000002</v>
      </c>
      <c r="F33" s="65">
        <f>C33*E33</f>
        <v>0</v>
      </c>
    </row>
    <row r="34" spans="1:7" ht="18" customHeight="1" x14ac:dyDescent="0.3">
      <c r="A34" s="138"/>
      <c r="B34" s="30" t="s">
        <v>65</v>
      </c>
      <c r="C34" s="78"/>
      <c r="D34" s="100" t="s">
        <v>3</v>
      </c>
      <c r="E34" s="68">
        <v>2.5</v>
      </c>
      <c r="F34" s="68">
        <f>C34*E34</f>
        <v>0</v>
      </c>
    </row>
    <row r="35" spans="1:7" ht="18" customHeight="1" x14ac:dyDescent="0.3">
      <c r="A35" s="138"/>
      <c r="B35" s="112" t="s">
        <v>66</v>
      </c>
      <c r="C35" s="109"/>
      <c r="D35" s="111" t="s">
        <v>3</v>
      </c>
      <c r="E35" s="88">
        <v>2.7</v>
      </c>
      <c r="F35" s="88">
        <f>C35*E35</f>
        <v>0</v>
      </c>
    </row>
    <row r="36" spans="1:7" ht="18" customHeight="1" thickBot="1" x14ac:dyDescent="0.35">
      <c r="A36" s="139"/>
      <c r="B36" s="33" t="s">
        <v>26</v>
      </c>
      <c r="C36" s="12"/>
      <c r="D36" s="66" t="s">
        <v>14</v>
      </c>
      <c r="E36" s="68">
        <v>1.3</v>
      </c>
      <c r="F36" s="68">
        <f>C36*E36</f>
        <v>0</v>
      </c>
    </row>
    <row r="37" spans="1:7" ht="19.5" customHeight="1" thickBot="1" x14ac:dyDescent="0.35">
      <c r="A37" s="16"/>
      <c r="B37" s="55"/>
      <c r="C37" s="55"/>
      <c r="D37" s="55"/>
      <c r="E37" s="55"/>
      <c r="F37" s="55"/>
    </row>
    <row r="38" spans="1:7" ht="18.899999999999999" customHeight="1" x14ac:dyDescent="0.3">
      <c r="A38" s="56"/>
      <c r="B38" s="57" t="s">
        <v>15</v>
      </c>
      <c r="C38" s="7"/>
      <c r="D38" s="100" t="s">
        <v>3</v>
      </c>
      <c r="E38" s="68">
        <v>0.7</v>
      </c>
      <c r="F38" s="68">
        <f t="shared" ref="F38:F41" si="3">C38*E38</f>
        <v>0</v>
      </c>
    </row>
    <row r="39" spans="1:7" ht="18.899999999999999" customHeight="1" x14ac:dyDescent="0.3">
      <c r="A39" s="132" t="s">
        <v>33</v>
      </c>
      <c r="B39" s="46" t="s">
        <v>16</v>
      </c>
      <c r="C39" s="3"/>
      <c r="D39" s="101" t="s">
        <v>3</v>
      </c>
      <c r="E39" s="65">
        <v>0.8</v>
      </c>
      <c r="F39" s="65">
        <f t="shared" si="3"/>
        <v>0</v>
      </c>
    </row>
    <row r="40" spans="1:7" ht="18.899999999999999" customHeight="1" x14ac:dyDescent="0.3">
      <c r="A40" s="133"/>
      <c r="B40" s="45" t="s">
        <v>17</v>
      </c>
      <c r="C40" s="4"/>
      <c r="D40" s="100" t="s">
        <v>3</v>
      </c>
      <c r="E40" s="68">
        <v>0.2</v>
      </c>
      <c r="F40" s="68">
        <f t="shared" si="3"/>
        <v>0</v>
      </c>
    </row>
    <row r="41" spans="1:7" ht="18.899999999999999" customHeight="1" x14ac:dyDescent="0.3">
      <c r="A41" s="58"/>
      <c r="B41" s="46" t="s">
        <v>18</v>
      </c>
      <c r="C41" s="3"/>
      <c r="D41" s="101" t="s">
        <v>3</v>
      </c>
      <c r="E41" s="65">
        <v>0.3</v>
      </c>
      <c r="F41" s="65">
        <f t="shared" si="3"/>
        <v>0</v>
      </c>
    </row>
    <row r="42" spans="1:7" ht="18.899999999999999" customHeight="1" x14ac:dyDescent="0.3">
      <c r="A42" s="136"/>
      <c r="B42" s="45" t="s">
        <v>25</v>
      </c>
      <c r="C42" s="4"/>
      <c r="D42" s="66" t="s">
        <v>2</v>
      </c>
      <c r="E42" s="67">
        <v>20</v>
      </c>
      <c r="F42" s="68">
        <f>C42*E42</f>
        <v>0</v>
      </c>
    </row>
    <row r="43" spans="1:7" ht="18.899999999999999" customHeight="1" x14ac:dyDescent="0.3">
      <c r="A43" s="136"/>
      <c r="B43" s="46" t="s">
        <v>24</v>
      </c>
      <c r="C43" s="3"/>
      <c r="D43" s="63" t="s">
        <v>2</v>
      </c>
      <c r="E43" s="64">
        <v>10</v>
      </c>
      <c r="F43" s="65">
        <f>C43*E43</f>
        <v>0</v>
      </c>
    </row>
    <row r="44" spans="1:7" ht="18.899999999999999" customHeight="1" x14ac:dyDescent="0.3">
      <c r="A44" s="136"/>
      <c r="B44" s="45" t="s">
        <v>60</v>
      </c>
      <c r="C44" s="78"/>
      <c r="D44" s="79" t="s">
        <v>2</v>
      </c>
      <c r="E44" s="80">
        <v>10</v>
      </c>
      <c r="F44" s="71">
        <f>C44*E44</f>
        <v>0</v>
      </c>
    </row>
    <row r="45" spans="1:7" ht="18.899999999999999" customHeight="1" x14ac:dyDescent="0.3">
      <c r="A45" s="136"/>
      <c r="B45" s="89" t="s">
        <v>61</v>
      </c>
      <c r="C45" s="83"/>
      <c r="D45" s="86" t="s">
        <v>2</v>
      </c>
      <c r="E45" s="87">
        <v>4</v>
      </c>
      <c r="F45" s="88">
        <f>C45*E45</f>
        <v>0</v>
      </c>
    </row>
    <row r="46" spans="1:7" ht="18.899999999999999" customHeight="1" thickBot="1" x14ac:dyDescent="0.35">
      <c r="A46" s="137"/>
      <c r="B46" s="81" t="s">
        <v>19</v>
      </c>
      <c r="C46" s="12"/>
      <c r="D46" s="108" t="s">
        <v>3</v>
      </c>
      <c r="E46" s="82">
        <v>0.6</v>
      </c>
      <c r="F46" s="82">
        <f>C46*E46</f>
        <v>0</v>
      </c>
    </row>
    <row r="47" spans="1:7" x14ac:dyDescent="0.3">
      <c r="A47" s="16"/>
      <c r="B47" s="16"/>
      <c r="C47" s="16"/>
      <c r="D47" s="16"/>
      <c r="E47" s="16"/>
      <c r="F47" s="16"/>
    </row>
    <row r="48" spans="1:7" x14ac:dyDescent="0.3">
      <c r="A48" s="75"/>
      <c r="B48" s="118" t="s">
        <v>44</v>
      </c>
      <c r="C48" s="118"/>
      <c r="D48" s="118"/>
      <c r="E48" s="119"/>
      <c r="F48" s="140">
        <f>SUM(F5:F46)</f>
        <v>0</v>
      </c>
      <c r="G48" s="13"/>
    </row>
    <row r="49" spans="1:6" x14ac:dyDescent="0.3">
      <c r="A49" s="51"/>
      <c r="B49" s="51"/>
      <c r="C49" s="51"/>
      <c r="D49" s="51"/>
      <c r="E49" s="51"/>
      <c r="F49" s="76"/>
    </row>
    <row r="50" spans="1:6" x14ac:dyDescent="0.3">
      <c r="A50" s="110"/>
      <c r="B50" s="118" t="s">
        <v>68</v>
      </c>
      <c r="C50" s="118"/>
      <c r="D50" s="118"/>
      <c r="E50" s="119"/>
      <c r="F50" s="77" t="e">
        <f>F48/C3</f>
        <v>#VALUE!</v>
      </c>
    </row>
    <row r="51" spans="1:6" x14ac:dyDescent="0.3">
      <c r="F51" s="14"/>
    </row>
    <row r="64" spans="1:6" x14ac:dyDescent="0.3">
      <c r="B64" s="15"/>
    </row>
  </sheetData>
  <sheetProtection algorithmName="SHA-512" hashValue="Hjm7kfMJKjApJ4dhneNPRipibg9XpbcD/9HTR6cvB66IQc6gkAV4tT9j4iXW5iomIZLMa3HGXw8gwOqTDuvW5Q==" saltValue="luHjhP5y42iZB5dbfIi5KA==" spinCount="100000" sheet="1" objects="1" scenarios="1"/>
  <mergeCells count="14">
    <mergeCell ref="B48:E48"/>
    <mergeCell ref="B50:E50"/>
    <mergeCell ref="A3:B3"/>
    <mergeCell ref="A2:B2"/>
    <mergeCell ref="C2:D2"/>
    <mergeCell ref="C3:D3"/>
    <mergeCell ref="A28:A29"/>
    <mergeCell ref="A6:A7"/>
    <mergeCell ref="A39:A40"/>
    <mergeCell ref="A32:A33"/>
    <mergeCell ref="A23:A26"/>
    <mergeCell ref="A42:A46"/>
    <mergeCell ref="A14:A15"/>
    <mergeCell ref="A34:A36"/>
  </mergeCells>
  <hyperlinks>
    <hyperlink ref="B28" location="'iWater Toolsheets'!B4" display="Puoliläpäisevät pinnoitteet (esim. nurmikivi, kivituhka)"/>
    <hyperlink ref="B24" location="'iWater Toolsheets'!B2" display="Kattopuutarha 20 – 100 cm"/>
    <hyperlink ref="B25" location="'iWater Toolsheets'!B2" display="Niitty/ketokatto ja heinäkatto , kasvualustan paksuus 15 – 30 cm "/>
    <hyperlink ref="B26" location="'iWater Toolsheets'!B2" display="Maksaruohokatto, kasvualustan paksuus 6-8 cm"/>
    <hyperlink ref="B39" location="'iWater Toolsheets'!B12" display="Sadepuutarha (biosuodatusalue), jossa monipuolista ja kerroksellista kasvillisuutta"/>
    <hyperlink ref="B41" location="'iWater Toolsheets'!B12" display="Sadepuutarha (biosuodatusalue), jossa monipuolista ja kerroksellista kasvillisuutta"/>
    <hyperlink ref="B23" location="'iWater Toolsheets'!B3" display="Viherseinä, vertikaalinen pinta-ala"/>
    <hyperlink ref="B34" location="'iWater Toolsheets'!B12" display="Sadepuutarha (biosuodatusalue), jossa monipuolista ja kerroksellista kasvillisuutta"/>
    <hyperlink ref="B33" location="'iWater Toolsheets'!B13" display="Viivytys- tai pidätysallas1) tai -painanne kasvillisuus- tai kiviainespinnalla"/>
    <hyperlink ref="B32" location="'iWater Toolsheets'!B13" display="Viivytys- tai pidätysallas1) tai -painanne kasvillisuus- tai kiviainespinnalla"/>
    <hyperlink ref="F1" location="Ohjeet!A1" display="OHJEET"/>
  </hyperlinks>
  <pageMargins left="0.7" right="0.7" top="0.75" bottom="0.75" header="0.3" footer="0.3"/>
  <pageSetup paperSize="8" scale="75"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9"/>
  <sheetViews>
    <sheetView zoomScale="110" zoomScaleNormal="210" workbookViewId="0">
      <selection activeCell="C3" sqref="C3"/>
    </sheetView>
  </sheetViews>
  <sheetFormatPr defaultColWidth="9.109375" defaultRowHeight="14.4" x14ac:dyDescent="0.3"/>
  <cols>
    <col min="1" max="1" width="111.109375" style="1" customWidth="1"/>
    <col min="2" max="2" width="9.109375" style="1" customWidth="1"/>
    <col min="3" max="16384" width="9.109375" style="1"/>
  </cols>
  <sheetData>
    <row r="1" spans="1:1" ht="26.25" customHeight="1" x14ac:dyDescent="0.3">
      <c r="A1" s="91" t="s">
        <v>69</v>
      </c>
    </row>
    <row r="2" spans="1:1" ht="39" customHeight="1" x14ac:dyDescent="0.3">
      <c r="A2" s="92" t="s">
        <v>70</v>
      </c>
    </row>
    <row r="3" spans="1:1" ht="82.8" customHeight="1" x14ac:dyDescent="0.3">
      <c r="A3" s="93"/>
    </row>
    <row r="4" spans="1:1" ht="54" customHeight="1" x14ac:dyDescent="0.3">
      <c r="A4" s="94" t="s">
        <v>76</v>
      </c>
    </row>
    <row r="5" spans="1:1" ht="309" customHeight="1" x14ac:dyDescent="0.3">
      <c r="A5" s="95" t="s">
        <v>71</v>
      </c>
    </row>
    <row r="6" spans="1:1" ht="26.25" customHeight="1" x14ac:dyDescent="0.3">
      <c r="A6" s="96" t="s">
        <v>53</v>
      </c>
    </row>
    <row r="7" spans="1:1" s="90" customFormat="1" ht="101.25" customHeight="1" x14ac:dyDescent="0.3">
      <c r="A7" s="97" t="s">
        <v>45</v>
      </c>
    </row>
    <row r="8" spans="1:1" ht="75" customHeight="1" x14ac:dyDescent="0.3">
      <c r="A8" s="95" t="s">
        <v>46</v>
      </c>
    </row>
    <row r="9" spans="1:1" ht="63" customHeight="1" x14ac:dyDescent="0.3">
      <c r="A9" s="98" t="s">
        <v>55</v>
      </c>
    </row>
    <row r="10" spans="1:1" ht="61.2" customHeight="1" x14ac:dyDescent="0.3">
      <c r="A10" s="98" t="s">
        <v>47</v>
      </c>
    </row>
    <row r="11" spans="1:1" ht="58.2" customHeight="1" x14ac:dyDescent="0.3">
      <c r="A11" s="95" t="s">
        <v>54</v>
      </c>
    </row>
    <row r="12" spans="1:1" ht="76.8" customHeight="1" x14ac:dyDescent="0.3">
      <c r="A12" s="95" t="s">
        <v>52</v>
      </c>
    </row>
    <row r="13" spans="1:1" ht="129.75" customHeight="1" x14ac:dyDescent="0.3">
      <c r="A13" s="95" t="s">
        <v>74</v>
      </c>
    </row>
    <row r="14" spans="1:1" ht="139.19999999999999" customHeight="1" x14ac:dyDescent="0.3">
      <c r="A14" s="95" t="s">
        <v>48</v>
      </c>
    </row>
    <row r="15" spans="1:1" ht="58.2" customHeight="1" x14ac:dyDescent="0.3">
      <c r="A15" s="95" t="s">
        <v>49</v>
      </c>
    </row>
    <row r="16" spans="1:1" ht="47.4" customHeight="1" x14ac:dyDescent="0.3">
      <c r="A16" s="98" t="s">
        <v>50</v>
      </c>
    </row>
    <row r="17" spans="1:1" ht="61.2" customHeight="1" x14ac:dyDescent="0.3">
      <c r="A17" s="98" t="s">
        <v>51</v>
      </c>
    </row>
    <row r="18" spans="1:1" ht="78.599999999999994" customHeight="1" x14ac:dyDescent="0.3">
      <c r="A18" s="95" t="s">
        <v>73</v>
      </c>
    </row>
    <row r="19" spans="1:1" ht="26.25" customHeight="1" x14ac:dyDescent="0.3">
      <c r="A19" s="99" t="s">
        <v>57</v>
      </c>
    </row>
  </sheetData>
  <sheetProtection algorithmName="SHA-512" hashValue="VlC3MJTdCkkNMa+x07jd5Xjo5OoTFynDvCHzwEY9xB7SmU1r5bwzTCIyRMiuoRxJKHvIoWe1JNm+pylL3nX3zA==" saltValue="ZBm2UC2Zh7bsG5pFiiIBZw==" spinCount="100000" sheet="1" objects="1" scenarios="1"/>
  <hyperlinks>
    <hyperlink ref="A19" location="Laskin!A1" display="LASKIN"/>
  </hyperlinks>
  <pageMargins left="0.7" right="0.7" top="0.75" bottom="0.75" header="0.3" footer="0.3"/>
  <pageSetup paperSize="8" scale="77"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7869AAE9A9D26045B52FDA3B55691217" ma:contentTypeVersion="11" ma:contentTypeDescription="Luo uusi asiakirja." ma:contentTypeScope="" ma:versionID="dbfa5a5760ee3cb881eb5171b7320fc8">
  <xsd:schema xmlns:xsd="http://www.w3.org/2001/XMLSchema" xmlns:xs="http://www.w3.org/2001/XMLSchema" xmlns:p="http://schemas.microsoft.com/office/2006/metadata/properties" xmlns:ns3="158e88c2-b843-45db-bd55-eda7aadca428" xmlns:ns4="822fdc57-19f4-476d-9f91-ef3af5e121d7" targetNamespace="http://schemas.microsoft.com/office/2006/metadata/properties" ma:root="true" ma:fieldsID="2bda5baf6f613bdf8f0dd2b732467229" ns3:_="" ns4:_="">
    <xsd:import namespace="158e88c2-b843-45db-bd55-eda7aadca428"/>
    <xsd:import namespace="822fdc57-19f4-476d-9f91-ef3af5e121d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8e88c2-b843-45db-bd55-eda7aadca4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2fdc57-19f4-476d-9f91-ef3af5e121d7"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Jakamisen tiedot" ma:internalName="SharedWithDetails" ma:readOnly="true">
      <xsd:simpleType>
        <xsd:restriction base="dms:Note">
          <xsd:maxLength value="255"/>
        </xsd:restriction>
      </xsd:simpleType>
    </xsd:element>
    <xsd:element name="SharingHintHash" ma:index="16" nillable="true" ma:displayName="Jakamisvihjeen hajautu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D91674-7C91-4D88-9476-D1BFE09F4B88}">
  <ds:schemaRefs>
    <ds:schemaRef ds:uri="http://purl.org/dc/terms/"/>
    <ds:schemaRef ds:uri="http://schemas.microsoft.com/office/2006/documentManagement/types"/>
    <ds:schemaRef ds:uri="822fdc57-19f4-476d-9f91-ef3af5e121d7"/>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158e88c2-b843-45db-bd55-eda7aadca428"/>
    <ds:schemaRef ds:uri="http://www.w3.org/XML/1998/namespace"/>
    <ds:schemaRef ds:uri="http://purl.org/dc/dcmitype/"/>
  </ds:schemaRefs>
</ds:datastoreItem>
</file>

<file path=customXml/itemProps2.xml><?xml version="1.0" encoding="utf-8"?>
<ds:datastoreItem xmlns:ds="http://schemas.openxmlformats.org/officeDocument/2006/customXml" ds:itemID="{53346E92-42C1-4FF2-988F-8A9167E4EF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8e88c2-b843-45db-bd55-eda7aadca428"/>
    <ds:schemaRef ds:uri="822fdc57-19f4-476d-9f91-ef3af5e121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EB985B-FE79-4047-B59E-20AEE82F49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Laskin</vt:lpstr>
      <vt:lpstr>Ohjeet</vt:lpstr>
    </vt:vector>
  </TitlesOfParts>
  <Manager/>
  <Company>Vaasan kaupunki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Vainio Anni</dc:creator>
  <cp:keywords/>
  <dc:description/>
  <cp:lastModifiedBy>Vainio Anni</cp:lastModifiedBy>
  <cp:revision/>
  <cp:lastPrinted>2020-02-25T17:52:53Z</cp:lastPrinted>
  <dcterms:created xsi:type="dcterms:W3CDTF">2018-08-13T08:03:25Z</dcterms:created>
  <dcterms:modified xsi:type="dcterms:W3CDTF">2020-07-03T10:27:49Z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0x0101007869AAE9A9D26045B52FDA3B55691217</vt:lpwstr>
  </property>
</Properties>
</file>